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 activeTab="1"/>
  </bookViews>
  <sheets>
    <sheet name="План" sheetId="1" r:id="rId1"/>
    <sheet name="1 молочная" sheetId="2" r:id="rId2"/>
    <sheet name="2 Куры " sheetId="6" r:id="rId3"/>
    <sheet name="3 Овощи" sheetId="3" r:id="rId4"/>
    <sheet name="4 Фрукты" sheetId="4" r:id="rId5"/>
    <sheet name="5 Рыба" sheetId="10" r:id="rId6"/>
  </sheets>
  <externalReferences>
    <externalReference r:id="rId7"/>
  </externalReferences>
  <definedNames>
    <definedName name="ВидПредмета">'[1]Вид предмета'!$A$1:$A$3</definedName>
  </definedNames>
  <calcPr calcId="125725"/>
</workbook>
</file>

<file path=xl/calcChain.xml><?xml version="1.0" encoding="utf-8"?>
<calcChain xmlns="http://schemas.openxmlformats.org/spreadsheetml/2006/main">
  <c r="E40" i="1"/>
  <c r="H18" i="4"/>
  <c r="H17"/>
  <c r="H24" i="3"/>
  <c r="H33" i="1"/>
  <c r="H23" i="3" l="1"/>
  <c r="H22"/>
  <c r="H21"/>
  <c r="H25"/>
  <c r="H20"/>
  <c r="H19"/>
  <c r="H18"/>
  <c r="H17"/>
  <c r="G18" i="6"/>
  <c r="G17"/>
  <c r="H21" i="2"/>
  <c r="H20"/>
  <c r="H19"/>
  <c r="H18"/>
  <c r="H17"/>
  <c r="H19" i="4" l="1"/>
  <c r="E42" i="1" s="1"/>
  <c r="H22" i="2"/>
  <c r="E39" i="1" s="1"/>
  <c r="H17" i="10"/>
  <c r="H18" s="1"/>
  <c r="E43" i="1" s="1"/>
  <c r="G19" i="6"/>
  <c r="H26" i="3" l="1"/>
  <c r="H22" i="1"/>
  <c r="H28"/>
  <c r="H25"/>
  <c r="E41" l="1"/>
  <c r="E44" s="1"/>
  <c r="H34"/>
  <c r="H26" l="1"/>
  <c r="H35" l="1"/>
  <c r="H32"/>
  <c r="H31"/>
  <c r="H30"/>
  <c r="H29"/>
  <c r="H27"/>
  <c r="H24"/>
  <c r="H23"/>
  <c r="H21"/>
  <c r="H20"/>
  <c r="H19"/>
  <c r="H18"/>
  <c r="H17"/>
  <c r="H36" l="1"/>
</calcChain>
</file>

<file path=xl/sharedStrings.xml><?xml version="1.0" encoding="utf-8"?>
<sst xmlns="http://schemas.openxmlformats.org/spreadsheetml/2006/main" count="344" uniqueCount="83">
  <si>
    <t xml:space="preserve">Утверждаю:        </t>
  </si>
  <si>
    <t>____________________________</t>
  </si>
  <si>
    <t>               План приобретения услуг или товаров</t>
  </si>
  <si>
    <t xml:space="preserve">Наименование заказчика: Өскемен қаласы әкімдігінің 
«№ 103 шипажайлық балабақша-бөбекжайы» коммуналдық мемлекеттік мекемесі
</t>
  </si>
  <si>
    <t xml:space="preserve">Наименование заказчика: Коммунальное государственное учреждение 
«Санаторный детский сад-ясли № 103» 
акимата города Усть-Каменогорска
</t>
  </si>
  <si>
    <t>БИН заказчика: 990840003017</t>
  </si>
  <si>
    <t xml:space="preserve">Заведующая </t>
  </si>
  <si>
    <t>Брагина Т.А.</t>
  </si>
  <si>
    <t>№ п/п</t>
  </si>
  <si>
    <t xml:space="preserve">Наименование приобретаемых услуг или товаров на русском языке </t>
  </si>
  <si>
    <t>Единица измерения</t>
  </si>
  <si>
    <t>Количество, объем</t>
  </si>
  <si>
    <t>Цена за единицу, тенге</t>
  </si>
  <si>
    <t>Общая сумма, утвержденная для приобретения, тенге</t>
  </si>
  <si>
    <t>Срок оказания услуг или поставки товара</t>
  </si>
  <si>
    <t xml:space="preserve">Место оказания услуг или поставки товара </t>
  </si>
  <si>
    <t>Бананы</t>
  </si>
  <si>
    <t>Капуста белокочанная</t>
  </si>
  <si>
    <t>Картофель поздний</t>
  </si>
  <si>
    <t>Лук</t>
  </si>
  <si>
    <t>Масло коровье</t>
  </si>
  <si>
    <t>Морковь</t>
  </si>
  <si>
    <t>Огурцы</t>
  </si>
  <si>
    <t>Помидоры (томаты)</t>
  </si>
  <si>
    <t>Свекла свежая</t>
  </si>
  <si>
    <t>Яблоки свежие</t>
  </si>
  <si>
    <t>Бессемянные сладкие плоды многолетнего травянистого растения. Плоды собраны кистями.</t>
  </si>
  <si>
    <t>Консистенция - однородная, жидкая,с легкой тягучестью. СТ РК 1065-2002. С пищевыми продуктами и пищевыми добавками питьевой.</t>
  </si>
  <si>
    <t>Капуста свежая белокочанная среднеспелая и позднеспелая реализуемая с 15 августа</t>
  </si>
  <si>
    <t>Сорта поздние (убираемый и реализуемый после 1 сентября) экстра, 1 и 2 класса</t>
  </si>
  <si>
    <t>Вкус и запах - чистые, кисломолочные, без посторонних привкусов и запахов. Вкус слегка острый, допускается дрожжевой привкус. Цвет - молочно белый, равномерный по всей массе. Консистенция и внешний вид - однородная, с нарушенным или ненарушенным сгустком. Допускается газообразование, вызванное действием микрофлоры кефирных грибков. Без пищевых продуктов и пищевых добавок.</t>
  </si>
  <si>
    <t>Должны быть хорошо обескровлены, чистые. Без посторонних включений| без посторонних запахов| без фекальных загрязнений| без видимых кровяных сгустков| без остатков кишечника и клоаки, трахеи, пищевода, зрелых репродуктивных органов, без холодильных ожогов, пятен от разлитой желчи. Запах - свойственный свежему мясу данного вида птицы. Цвет мышечной ткани -  от бледно-розового до розового. Кожа без разрывов. Костная система без переломов и деформаций. Свежие, охлажденные: тушки I категории.</t>
  </si>
  <si>
    <t>Класс 1 размер луковиц по наибольшему поперечному диаметру не менее 4см</t>
  </si>
  <si>
    <t>Плоды экстра класса: размер плодов по наибольшему поперечному диаметру (или массе) 2-4,5см (75-200г)</t>
  </si>
  <si>
    <t>Класс экстра размер плодов (по наибольшему поперечному диаметру) мелкоплодные не менее 4см, других форм (кроме вишневидных) – не менее 5см</t>
  </si>
  <si>
    <t>ГОСТ 1722-85</t>
  </si>
  <si>
    <t>Класс 1: размер по наибольшему поперечному диаметру не менее 55мм</t>
  </si>
  <si>
    <t>Килограмм</t>
  </si>
  <si>
    <t>Штука</t>
  </si>
  <si>
    <t>Литр (куб. дм.)</t>
  </si>
  <si>
    <t>Виноградова 18/1</t>
  </si>
  <si>
    <t>Йогурт(0,5 литра)</t>
  </si>
  <si>
    <t>итого:</t>
  </si>
  <si>
    <t>Рыба крупная с красным мясом и маленьким количеством костей.  Практически полностью отсутствует жир. Мороженый обезглавленный потрошеный.</t>
  </si>
  <si>
    <t xml:space="preserve"> Кисломолочный напиток "Снежок" 0,5 литра</t>
  </si>
  <si>
    <t>Лоты:</t>
  </si>
  <si>
    <t>Финансовый год  2017</t>
  </si>
  <si>
    <t>шт</t>
  </si>
  <si>
    <t>Цыплята-бройлерные</t>
  </si>
  <si>
    <t>Молоко свежее</t>
  </si>
  <si>
    <t>Масло сладко-сливочное, жирность 72,5%</t>
  </si>
  <si>
    <t>Пастеризованное, жирность 2,5 %, упаковка фин. Пак.</t>
  </si>
  <si>
    <t>Перец болгарский</t>
  </si>
  <si>
    <t>Творог</t>
  </si>
  <si>
    <t>Жирность 5 %. весовой.</t>
  </si>
  <si>
    <t>Яйца куриные в скорлупе, свежие</t>
  </si>
  <si>
    <t xml:space="preserve">Диетические яйца  - отборное яйцо (О) — от 65 до 74,9 г. </t>
  </si>
  <si>
    <t xml:space="preserve"> горбуша</t>
  </si>
  <si>
    <t>Плод должен быть не мелкий, плотный, без видимых признаков порчи, без неприятного запаха</t>
  </si>
  <si>
    <t>Молоко коровье натуральное (НЕ ПОРОШКОВОЕ!), без добавления растительных жиров</t>
  </si>
  <si>
    <t>ЖИРНОСТЬ НЕ МЕНЕЕ 5%</t>
  </si>
  <si>
    <t>кг</t>
  </si>
  <si>
    <t>Характеристика</t>
  </si>
  <si>
    <t>Наименование приобретаемых услуг или товаров</t>
  </si>
  <si>
    <t xml:space="preserve"> Молочный </t>
  </si>
  <si>
    <t>Куриная продукция</t>
  </si>
  <si>
    <t xml:space="preserve"> Овощи</t>
  </si>
  <si>
    <t xml:space="preserve"> Фрукты</t>
  </si>
  <si>
    <t>Рыба</t>
  </si>
  <si>
    <t>Итого:</t>
  </si>
  <si>
    <t>Всего:</t>
  </si>
  <si>
    <t>Утвержденная сумма</t>
  </si>
  <si>
    <t>Срок поставки ноябрь-декабрь</t>
  </si>
  <si>
    <t>Cливочно-сладкое, без запаха и признака маргарина, без добавления соевых жиров и пальмового масла. ОБЯЗАТЕЛЬНО!!!!!</t>
  </si>
  <si>
    <t xml:space="preserve"> Cливочно-сладкое, без запаха и признака маргарина, без добавления соевых жиров и пальмового масла. ОБЯЗАТЕЛЬНО!!!!!</t>
  </si>
  <si>
    <t>Лот № 1</t>
  </si>
  <si>
    <t>Лот № 2</t>
  </si>
  <si>
    <t>Лот № 3</t>
  </si>
  <si>
    <t>Лот № 4</t>
  </si>
  <si>
    <t>ноябрь-декабрь,2017</t>
  </si>
  <si>
    <t>Зелень</t>
  </si>
  <si>
    <t>Свежая</t>
  </si>
  <si>
    <t>Лот № 5</t>
  </si>
</sst>
</file>

<file path=xl/styles.xml><?xml version="1.0" encoding="utf-8"?>
<styleSheet xmlns="http://schemas.openxmlformats.org/spreadsheetml/2006/main">
  <numFmts count="1">
    <numFmt numFmtId="164" formatCode="000000"/>
  </numFmts>
  <fonts count="1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64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2" fontId="7" fillId="0" borderId="0" xfId="0" applyNumberFormat="1" applyFont="1"/>
    <xf numFmtId="2" fontId="6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/>
    <xf numFmtId="0" fontId="0" fillId="0" borderId="0" xfId="0" applyFill="1"/>
    <xf numFmtId="49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2" fontId="10" fillId="0" borderId="1" xfId="0" applyNumberFormat="1" applyFont="1" applyFill="1" applyBorder="1" applyAlignment="1" applyProtection="1">
      <alignment horizontal="center"/>
      <protection locked="0"/>
    </xf>
    <xf numFmtId="49" fontId="10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/>
    <xf numFmtId="0" fontId="10" fillId="0" borderId="1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right"/>
    </xf>
    <xf numFmtId="2" fontId="8" fillId="0" borderId="0" xfId="0" applyNumberFormat="1" applyFont="1" applyFill="1"/>
    <xf numFmtId="2" fontId="7" fillId="0" borderId="0" xfId="0" applyNumberFormat="1" applyFont="1" applyFill="1"/>
    <xf numFmtId="2" fontId="1" fillId="0" borderId="0" xfId="0" applyNumberFormat="1" applyFont="1" applyFill="1"/>
    <xf numFmtId="164" fontId="11" fillId="0" borderId="0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0" fontId="0" fillId="0" borderId="0" xfId="0" applyFill="1" applyAlignment="1">
      <alignment horizontal="right"/>
    </xf>
    <xf numFmtId="164" fontId="13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/>
    <xf numFmtId="0" fontId="5" fillId="0" borderId="1" xfId="0" applyFont="1" applyFill="1" applyBorder="1"/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2" fontId="5" fillId="0" borderId="1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/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/>
    <xf numFmtId="2" fontId="1" fillId="0" borderId="0" xfId="0" applyNumberFormat="1" applyFont="1" applyFill="1" applyBorder="1"/>
    <xf numFmtId="2" fontId="5" fillId="0" borderId="0" xfId="0" applyNumberFormat="1" applyFont="1" applyFill="1" applyBorder="1"/>
    <xf numFmtId="2" fontId="14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16" fillId="0" borderId="0" xfId="0" applyFont="1"/>
    <xf numFmtId="0" fontId="16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2" fontId="0" fillId="0" borderId="0" xfId="0" applyNumberFormat="1" applyFill="1"/>
    <xf numFmtId="0" fontId="10" fillId="0" borderId="0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t/Desktop/&#1088;&#1072;&#1073;&#1086;&#1095;&#1080;&#1081;%20&#1064;&#1072;&#1073;&#1083;&#1086;&#1085;_gz_2016_ru_v8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_gz_2016_ru_v6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ЕНС ТРУ_Товары_часть1"/>
      <sheetName val="ЕНС ТРУ_Товары_часть2"/>
      <sheetName val="ЕНС ТРУ_Товары_часть3"/>
      <sheetName val="ЕНС ТРУ_Работы"/>
      <sheetName val="ЕНС ТРУ_Услуги"/>
      <sheetName val="Категория поставщи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6"/>
  <sheetViews>
    <sheetView topLeftCell="A31" workbookViewId="0">
      <selection activeCell="C38" sqref="C38:E44"/>
    </sheetView>
  </sheetViews>
  <sheetFormatPr defaultColWidth="8.88671875" defaultRowHeight="14.4"/>
  <cols>
    <col min="1" max="1" width="6" style="14" customWidth="1"/>
    <col min="2" max="2" width="24.6640625" style="14" customWidth="1"/>
    <col min="3" max="3" width="26.109375" style="14" customWidth="1"/>
    <col min="4" max="4" width="36.33203125" style="14" customWidth="1"/>
    <col min="5" max="5" width="15.33203125" style="14" customWidth="1"/>
    <col min="6" max="6" width="13.44140625" style="14" customWidth="1"/>
    <col min="7" max="7" width="12.5546875" style="14" customWidth="1"/>
    <col min="8" max="8" width="15.44140625" style="14" customWidth="1"/>
    <col min="9" max="9" width="13" style="14" customWidth="1"/>
    <col min="10" max="10" width="14.44140625" style="14" customWidth="1"/>
    <col min="11" max="16384" width="8.88671875" style="14"/>
  </cols>
  <sheetData>
    <row r="1" spans="1:10" ht="15.6">
      <c r="A1" s="13"/>
      <c r="B1" s="13"/>
      <c r="C1" s="13"/>
      <c r="D1" s="13"/>
      <c r="E1" s="13"/>
      <c r="F1" s="13"/>
      <c r="G1" s="13"/>
    </row>
    <row r="2" spans="1:10" ht="15.6">
      <c r="A2" s="13"/>
      <c r="B2" s="13"/>
      <c r="C2" s="21" t="s">
        <v>0</v>
      </c>
      <c r="D2" s="21"/>
      <c r="F2" s="13"/>
      <c r="G2" s="13"/>
    </row>
    <row r="3" spans="1:10" ht="15.6">
      <c r="A3" s="13"/>
      <c r="B3" s="13"/>
      <c r="C3" s="22" t="s">
        <v>1</v>
      </c>
      <c r="F3" s="13"/>
      <c r="G3" s="13"/>
    </row>
    <row r="4" spans="1:10" ht="15.6">
      <c r="A4" s="13"/>
      <c r="B4" s="13"/>
      <c r="C4" s="22" t="s">
        <v>6</v>
      </c>
      <c r="F4" s="13"/>
      <c r="G4" s="13"/>
    </row>
    <row r="5" spans="1:10" ht="15.6">
      <c r="A5" s="13"/>
      <c r="B5" s="13"/>
      <c r="C5" s="22" t="s">
        <v>7</v>
      </c>
      <c r="F5" s="13"/>
      <c r="G5" s="13"/>
    </row>
    <row r="6" spans="1:10" ht="15.6">
      <c r="A6" s="13"/>
      <c r="B6" s="13"/>
      <c r="C6" s="13"/>
      <c r="D6" s="13"/>
      <c r="E6" s="22"/>
      <c r="F6" s="13"/>
      <c r="G6" s="13"/>
    </row>
    <row r="7" spans="1:10" ht="15.6">
      <c r="A7" s="13"/>
      <c r="B7" s="13"/>
      <c r="C7" s="13"/>
      <c r="D7" s="13"/>
      <c r="E7" s="22"/>
      <c r="F7" s="13"/>
      <c r="G7" s="13"/>
    </row>
    <row r="8" spans="1:10" ht="15.6">
      <c r="A8" s="13"/>
      <c r="B8" s="13"/>
      <c r="C8" s="13"/>
      <c r="D8" s="13"/>
      <c r="E8" s="13"/>
      <c r="F8" s="13"/>
      <c r="G8" s="13"/>
    </row>
    <row r="9" spans="1:10" ht="15.6">
      <c r="A9" s="23" t="s">
        <v>2</v>
      </c>
      <c r="B9" s="13"/>
      <c r="C9" s="13"/>
      <c r="D9" s="13"/>
      <c r="E9" s="13"/>
      <c r="F9" s="13"/>
      <c r="G9" s="13"/>
    </row>
    <row r="10" spans="1:10" ht="24" customHeight="1">
      <c r="A10" s="23" t="s">
        <v>5</v>
      </c>
      <c r="B10" s="24"/>
      <c r="C10" s="24"/>
      <c r="D10" s="24"/>
      <c r="E10" s="24"/>
      <c r="F10" s="24"/>
      <c r="G10" s="24"/>
    </row>
    <row r="11" spans="1:10" ht="60" customHeight="1">
      <c r="A11" s="65" t="s">
        <v>3</v>
      </c>
      <c r="B11" s="65"/>
      <c r="C11" s="65"/>
      <c r="D11" s="65"/>
      <c r="E11" s="65"/>
      <c r="F11" s="65"/>
      <c r="G11" s="65"/>
    </row>
    <row r="12" spans="1:10" ht="32.25" customHeight="1">
      <c r="A12" s="65" t="s">
        <v>4</v>
      </c>
      <c r="B12" s="66"/>
      <c r="C12" s="66"/>
      <c r="D12" s="66"/>
      <c r="E12" s="66"/>
      <c r="F12" s="66"/>
      <c r="G12" s="66"/>
    </row>
    <row r="13" spans="1:10" ht="15.6">
      <c r="A13" s="23" t="s">
        <v>46</v>
      </c>
      <c r="B13" s="13"/>
      <c r="C13" s="13"/>
      <c r="D13" s="13"/>
      <c r="E13" s="13"/>
      <c r="F13" s="13"/>
      <c r="G13" s="13"/>
    </row>
    <row r="14" spans="1:10" ht="15.6">
      <c r="A14" s="13"/>
      <c r="B14" s="13"/>
      <c r="C14" s="13"/>
      <c r="D14" s="13"/>
      <c r="E14" s="13"/>
      <c r="F14" s="13"/>
      <c r="G14" s="13"/>
    </row>
    <row r="15" spans="1:10" ht="78">
      <c r="A15" s="25" t="s">
        <v>8</v>
      </c>
      <c r="B15" s="25" t="s">
        <v>63</v>
      </c>
      <c r="C15" s="67" t="s">
        <v>62</v>
      </c>
      <c r="D15" s="68"/>
      <c r="E15" s="25" t="s">
        <v>10</v>
      </c>
      <c r="F15" s="25" t="s">
        <v>11</v>
      </c>
      <c r="G15" s="25" t="s">
        <v>12</v>
      </c>
      <c r="H15" s="25" t="s">
        <v>13</v>
      </c>
      <c r="I15" s="25" t="s">
        <v>14</v>
      </c>
      <c r="J15" s="25" t="s">
        <v>15</v>
      </c>
    </row>
    <row r="16" spans="1:10" ht="15.6">
      <c r="A16" s="26">
        <v>1</v>
      </c>
      <c r="B16" s="26">
        <v>2</v>
      </c>
      <c r="C16" s="69">
        <v>3</v>
      </c>
      <c r="D16" s="70"/>
      <c r="E16" s="26">
        <v>4</v>
      </c>
      <c r="F16" s="26">
        <v>5</v>
      </c>
      <c r="G16" s="26">
        <v>6</v>
      </c>
      <c r="H16" s="26">
        <v>7</v>
      </c>
      <c r="I16" s="26">
        <v>8</v>
      </c>
      <c r="J16" s="26">
        <v>9</v>
      </c>
    </row>
    <row r="17" spans="1:10" ht="78">
      <c r="A17" s="26">
        <v>1</v>
      </c>
      <c r="B17" s="36" t="s">
        <v>16</v>
      </c>
      <c r="C17" s="34" t="s">
        <v>58</v>
      </c>
      <c r="D17" s="33" t="s">
        <v>26</v>
      </c>
      <c r="E17" s="19" t="s">
        <v>37</v>
      </c>
      <c r="F17" s="17">
        <v>400</v>
      </c>
      <c r="G17" s="17">
        <v>550</v>
      </c>
      <c r="H17" s="17">
        <f>IFERROR(F17*G17,0)</f>
        <v>220000</v>
      </c>
      <c r="I17" s="20" t="s">
        <v>79</v>
      </c>
      <c r="J17" s="18" t="s">
        <v>40</v>
      </c>
    </row>
    <row r="18" spans="1:10" ht="53.4">
      <c r="A18" s="26">
        <v>2</v>
      </c>
      <c r="B18" s="36" t="s">
        <v>41</v>
      </c>
      <c r="C18" s="34"/>
      <c r="D18" s="33" t="s">
        <v>27</v>
      </c>
      <c r="E18" s="19" t="s">
        <v>38</v>
      </c>
      <c r="F18" s="17">
        <v>300</v>
      </c>
      <c r="G18" s="17">
        <v>220</v>
      </c>
      <c r="H18" s="17">
        <f t="shared" ref="H18:H31" si="0">IFERROR(F18*G18,0)</f>
        <v>66000</v>
      </c>
      <c r="I18" s="20" t="s">
        <v>79</v>
      </c>
      <c r="J18" s="18" t="s">
        <v>40</v>
      </c>
    </row>
    <row r="19" spans="1:10" ht="78">
      <c r="A19" s="26">
        <v>3</v>
      </c>
      <c r="B19" s="36" t="s">
        <v>17</v>
      </c>
      <c r="C19" s="34" t="s">
        <v>58</v>
      </c>
      <c r="D19" s="33" t="s">
        <v>28</v>
      </c>
      <c r="E19" s="19" t="s">
        <v>37</v>
      </c>
      <c r="F19" s="17">
        <v>400</v>
      </c>
      <c r="G19" s="17">
        <v>110</v>
      </c>
      <c r="H19" s="17">
        <f t="shared" si="0"/>
        <v>44000</v>
      </c>
      <c r="I19" s="20" t="s">
        <v>79</v>
      </c>
      <c r="J19" s="18" t="s">
        <v>40</v>
      </c>
    </row>
    <row r="20" spans="1:10" ht="78">
      <c r="A20" s="26">
        <v>4</v>
      </c>
      <c r="B20" s="36" t="s">
        <v>18</v>
      </c>
      <c r="C20" s="34" t="s">
        <v>58</v>
      </c>
      <c r="D20" s="33" t="s">
        <v>29</v>
      </c>
      <c r="E20" s="19" t="s">
        <v>37</v>
      </c>
      <c r="F20" s="17">
        <v>1600</v>
      </c>
      <c r="G20" s="17">
        <v>130</v>
      </c>
      <c r="H20" s="17">
        <f t="shared" si="0"/>
        <v>208000</v>
      </c>
      <c r="I20" s="20" t="s">
        <v>79</v>
      </c>
      <c r="J20" s="18" t="s">
        <v>40</v>
      </c>
    </row>
    <row r="21" spans="1:10" ht="136.19999999999999" customHeight="1">
      <c r="A21" s="26">
        <v>5</v>
      </c>
      <c r="B21" s="36" t="s">
        <v>44</v>
      </c>
      <c r="C21" s="19"/>
      <c r="D21" s="33" t="s">
        <v>30</v>
      </c>
      <c r="E21" s="19" t="s">
        <v>38</v>
      </c>
      <c r="F21" s="17">
        <v>300</v>
      </c>
      <c r="G21" s="17">
        <v>220</v>
      </c>
      <c r="H21" s="17">
        <f t="shared" si="0"/>
        <v>66000</v>
      </c>
      <c r="I21" s="20" t="s">
        <v>79</v>
      </c>
      <c r="J21" s="18" t="s">
        <v>40</v>
      </c>
    </row>
    <row r="22" spans="1:10" ht="116.25" customHeight="1">
      <c r="A22" s="26">
        <v>6</v>
      </c>
      <c r="B22" s="36" t="s">
        <v>48</v>
      </c>
      <c r="C22" s="33" t="s">
        <v>31</v>
      </c>
      <c r="D22" s="33" t="s">
        <v>31</v>
      </c>
      <c r="E22" s="19" t="s">
        <v>37</v>
      </c>
      <c r="F22" s="17">
        <v>100</v>
      </c>
      <c r="G22" s="17">
        <v>850</v>
      </c>
      <c r="H22" s="17">
        <f t="shared" si="0"/>
        <v>85000</v>
      </c>
      <c r="I22" s="20" t="s">
        <v>79</v>
      </c>
      <c r="J22" s="18" t="s">
        <v>40</v>
      </c>
    </row>
    <row r="23" spans="1:10" ht="78">
      <c r="A23" s="26">
        <v>7</v>
      </c>
      <c r="B23" s="36" t="s">
        <v>19</v>
      </c>
      <c r="C23" s="12" t="s">
        <v>58</v>
      </c>
      <c r="D23" s="33" t="s">
        <v>32</v>
      </c>
      <c r="E23" s="19" t="s">
        <v>37</v>
      </c>
      <c r="F23" s="17">
        <v>400</v>
      </c>
      <c r="G23" s="17">
        <v>120</v>
      </c>
      <c r="H23" s="17">
        <f t="shared" si="0"/>
        <v>48000</v>
      </c>
      <c r="I23" s="20" t="s">
        <v>79</v>
      </c>
      <c r="J23" s="18" t="s">
        <v>40</v>
      </c>
    </row>
    <row r="24" spans="1:10" ht="93.6">
      <c r="A24" s="26">
        <v>8</v>
      </c>
      <c r="B24" s="36" t="s">
        <v>20</v>
      </c>
      <c r="C24" s="12" t="s">
        <v>74</v>
      </c>
      <c r="D24" s="33" t="s">
        <v>50</v>
      </c>
      <c r="E24" s="19" t="s">
        <v>37</v>
      </c>
      <c r="F24" s="17">
        <v>50</v>
      </c>
      <c r="G24" s="17">
        <v>2620</v>
      </c>
      <c r="H24" s="17">
        <f t="shared" si="0"/>
        <v>131000</v>
      </c>
      <c r="I24" s="20" t="s">
        <v>79</v>
      </c>
      <c r="J24" s="18" t="s">
        <v>40</v>
      </c>
    </row>
    <row r="25" spans="1:10" ht="78">
      <c r="A25" s="26">
        <v>9</v>
      </c>
      <c r="B25" s="36" t="s">
        <v>49</v>
      </c>
      <c r="C25" s="12" t="s">
        <v>59</v>
      </c>
      <c r="D25" s="33" t="s">
        <v>51</v>
      </c>
      <c r="E25" s="19" t="s">
        <v>39</v>
      </c>
      <c r="F25" s="17">
        <v>1000</v>
      </c>
      <c r="G25" s="17">
        <v>225</v>
      </c>
      <c r="H25" s="17">
        <f>IFERROR(F25*G25,0)</f>
        <v>225000</v>
      </c>
      <c r="I25" s="20" t="s">
        <v>79</v>
      </c>
      <c r="J25" s="18" t="s">
        <v>40</v>
      </c>
    </row>
    <row r="26" spans="1:10" ht="78">
      <c r="A26" s="26">
        <v>10</v>
      </c>
      <c r="B26" s="36" t="s">
        <v>21</v>
      </c>
      <c r="C26" s="12" t="s">
        <v>58</v>
      </c>
      <c r="D26" s="33" t="s">
        <v>33</v>
      </c>
      <c r="E26" s="19" t="s">
        <v>37</v>
      </c>
      <c r="F26" s="17">
        <v>500</v>
      </c>
      <c r="G26" s="17">
        <v>110</v>
      </c>
      <c r="H26" s="17">
        <f t="shared" ref="H26" si="1">IFERROR(F26*G26,0)</f>
        <v>55000</v>
      </c>
      <c r="I26" s="20" t="s">
        <v>79</v>
      </c>
      <c r="J26" s="18" t="s">
        <v>40</v>
      </c>
    </row>
    <row r="27" spans="1:10" ht="46.8">
      <c r="A27" s="26">
        <v>11</v>
      </c>
      <c r="B27" s="36" t="s">
        <v>22</v>
      </c>
      <c r="C27" s="12" t="s">
        <v>72</v>
      </c>
      <c r="D27" s="12" t="s">
        <v>58</v>
      </c>
      <c r="E27" s="19" t="s">
        <v>37</v>
      </c>
      <c r="F27" s="17">
        <v>100</v>
      </c>
      <c r="G27" s="17">
        <v>800</v>
      </c>
      <c r="H27" s="17">
        <f t="shared" si="0"/>
        <v>80000</v>
      </c>
      <c r="I27" s="20" t="s">
        <v>79</v>
      </c>
      <c r="J27" s="18" t="s">
        <v>40</v>
      </c>
    </row>
    <row r="28" spans="1:10" ht="46.8">
      <c r="A28" s="26">
        <v>12</v>
      </c>
      <c r="B28" s="36" t="s">
        <v>52</v>
      </c>
      <c r="C28" s="12" t="s">
        <v>72</v>
      </c>
      <c r="D28" s="12" t="s">
        <v>58</v>
      </c>
      <c r="E28" s="19" t="s">
        <v>37</v>
      </c>
      <c r="F28" s="17">
        <v>50</v>
      </c>
      <c r="G28" s="17">
        <v>800</v>
      </c>
      <c r="H28" s="17">
        <f t="shared" ref="H28" si="2">IFERROR(F28*G28,0)</f>
        <v>40000</v>
      </c>
      <c r="I28" s="20" t="s">
        <v>79</v>
      </c>
      <c r="J28" s="18" t="s">
        <v>40</v>
      </c>
    </row>
    <row r="29" spans="1:10" ht="53.4">
      <c r="A29" s="26">
        <v>13</v>
      </c>
      <c r="B29" s="36" t="s">
        <v>23</v>
      </c>
      <c r="C29" s="12" t="s">
        <v>72</v>
      </c>
      <c r="D29" s="33" t="s">
        <v>34</v>
      </c>
      <c r="E29" s="19" t="s">
        <v>37</v>
      </c>
      <c r="F29" s="17">
        <v>100</v>
      </c>
      <c r="G29" s="17">
        <v>800</v>
      </c>
      <c r="H29" s="17">
        <f t="shared" si="0"/>
        <v>80000</v>
      </c>
      <c r="I29" s="20" t="s">
        <v>79</v>
      </c>
      <c r="J29" s="18" t="s">
        <v>40</v>
      </c>
    </row>
    <row r="30" spans="1:10" ht="78">
      <c r="A30" s="26">
        <v>14</v>
      </c>
      <c r="B30" s="36" t="s">
        <v>24</v>
      </c>
      <c r="C30" s="12" t="s">
        <v>58</v>
      </c>
      <c r="D30" s="33" t="s">
        <v>35</v>
      </c>
      <c r="E30" s="19" t="s">
        <v>37</v>
      </c>
      <c r="F30" s="17">
        <v>300</v>
      </c>
      <c r="G30" s="17">
        <v>130</v>
      </c>
      <c r="H30" s="17">
        <f t="shared" si="0"/>
        <v>39000</v>
      </c>
      <c r="I30" s="20" t="s">
        <v>79</v>
      </c>
      <c r="J30" s="18" t="s">
        <v>40</v>
      </c>
    </row>
    <row r="31" spans="1:10" ht="31.2">
      <c r="A31" s="26">
        <v>15</v>
      </c>
      <c r="B31" s="36" t="s">
        <v>53</v>
      </c>
      <c r="C31" s="12" t="s">
        <v>60</v>
      </c>
      <c r="D31" s="33" t="s">
        <v>54</v>
      </c>
      <c r="E31" s="19" t="s">
        <v>37</v>
      </c>
      <c r="F31" s="17">
        <v>200</v>
      </c>
      <c r="G31" s="17">
        <v>1045</v>
      </c>
      <c r="H31" s="17">
        <f t="shared" si="0"/>
        <v>209000</v>
      </c>
      <c r="I31" s="20" t="s">
        <v>79</v>
      </c>
      <c r="J31" s="18" t="s">
        <v>40</v>
      </c>
    </row>
    <row r="32" spans="1:10" ht="53.4">
      <c r="A32" s="26">
        <v>16</v>
      </c>
      <c r="B32" s="36" t="s">
        <v>57</v>
      </c>
      <c r="C32" s="19"/>
      <c r="D32" s="33" t="s">
        <v>43</v>
      </c>
      <c r="E32" s="19" t="s">
        <v>37</v>
      </c>
      <c r="F32" s="17">
        <v>300</v>
      </c>
      <c r="G32" s="17">
        <v>1850</v>
      </c>
      <c r="H32" s="17">
        <f>IFERROR(F32*G32,0)</f>
        <v>555000</v>
      </c>
      <c r="I32" s="20" t="s">
        <v>79</v>
      </c>
      <c r="J32" s="18" t="s">
        <v>40</v>
      </c>
    </row>
    <row r="33" spans="1:11" ht="27">
      <c r="A33" s="26">
        <v>17</v>
      </c>
      <c r="B33" s="36" t="s">
        <v>80</v>
      </c>
      <c r="C33" s="19"/>
      <c r="D33" s="33" t="s">
        <v>81</v>
      </c>
      <c r="E33" s="19" t="s">
        <v>37</v>
      </c>
      <c r="F33" s="17">
        <v>10</v>
      </c>
      <c r="G33" s="17">
        <v>2200</v>
      </c>
      <c r="H33" s="17">
        <f>IFERROR(F33*G33,0)</f>
        <v>22000</v>
      </c>
      <c r="I33" s="20" t="s">
        <v>79</v>
      </c>
      <c r="J33" s="18" t="s">
        <v>40</v>
      </c>
    </row>
    <row r="34" spans="1:11" ht="78">
      <c r="A34" s="26">
        <v>18</v>
      </c>
      <c r="B34" s="36" t="s">
        <v>25</v>
      </c>
      <c r="C34" s="12" t="s">
        <v>58</v>
      </c>
      <c r="D34" s="33" t="s">
        <v>36</v>
      </c>
      <c r="E34" s="19" t="s">
        <v>37</v>
      </c>
      <c r="F34" s="17">
        <v>400</v>
      </c>
      <c r="G34" s="17">
        <v>480</v>
      </c>
      <c r="H34" s="17">
        <f t="shared" ref="H34:H35" si="3">IFERROR(F34*G34,0)</f>
        <v>192000</v>
      </c>
      <c r="I34" s="20" t="s">
        <v>79</v>
      </c>
      <c r="J34" s="18" t="s">
        <v>40</v>
      </c>
    </row>
    <row r="35" spans="1:11" ht="31.2">
      <c r="A35" s="26">
        <v>19</v>
      </c>
      <c r="B35" s="38" t="s">
        <v>55</v>
      </c>
      <c r="C35" s="19"/>
      <c r="D35" s="27" t="s">
        <v>56</v>
      </c>
      <c r="E35" s="19" t="s">
        <v>47</v>
      </c>
      <c r="F35" s="17">
        <v>2160</v>
      </c>
      <c r="G35" s="17">
        <v>30</v>
      </c>
      <c r="H35" s="17">
        <f t="shared" si="3"/>
        <v>64800</v>
      </c>
      <c r="I35" s="20" t="s">
        <v>79</v>
      </c>
      <c r="J35" s="18" t="s">
        <v>40</v>
      </c>
    </row>
    <row r="36" spans="1:11" ht="15.6">
      <c r="A36" s="13"/>
      <c r="B36" s="13"/>
      <c r="C36" s="13"/>
      <c r="D36" s="13"/>
      <c r="E36" s="13"/>
      <c r="F36" s="13"/>
      <c r="G36" s="28" t="s">
        <v>42</v>
      </c>
      <c r="H36" s="29">
        <f>SUM(H17:H35)</f>
        <v>2429800</v>
      </c>
      <c r="I36" s="9"/>
      <c r="J36" s="15"/>
      <c r="K36" s="9"/>
    </row>
    <row r="37" spans="1:11" ht="15.6">
      <c r="A37" s="13"/>
      <c r="B37" s="13"/>
      <c r="C37" s="13"/>
      <c r="D37" s="13"/>
      <c r="E37" s="13"/>
      <c r="F37" s="13"/>
      <c r="G37" s="13"/>
      <c r="H37" s="30"/>
      <c r="I37" s="9"/>
      <c r="J37" s="15"/>
      <c r="K37" s="9"/>
    </row>
    <row r="38" spans="1:11" ht="31.2">
      <c r="A38" s="13"/>
      <c r="B38" s="13"/>
      <c r="C38" s="19"/>
      <c r="D38" s="39" t="s">
        <v>45</v>
      </c>
      <c r="E38" s="12" t="s">
        <v>71</v>
      </c>
      <c r="F38" s="8"/>
      <c r="G38" s="8"/>
      <c r="H38" s="30"/>
      <c r="I38" s="9"/>
      <c r="J38" s="15"/>
      <c r="K38" s="9"/>
    </row>
    <row r="39" spans="1:11" ht="15.6">
      <c r="A39" s="13"/>
      <c r="B39" s="13"/>
      <c r="C39" s="19">
        <v>1</v>
      </c>
      <c r="D39" s="40" t="s">
        <v>64</v>
      </c>
      <c r="E39" s="41">
        <f>'1 молочная'!H22</f>
        <v>697000</v>
      </c>
      <c r="F39" s="8"/>
      <c r="G39" s="55"/>
      <c r="H39" s="9"/>
      <c r="I39" s="9"/>
      <c r="J39" s="15"/>
      <c r="K39" s="9"/>
    </row>
    <row r="40" spans="1:11" ht="15.6">
      <c r="A40" s="13"/>
      <c r="B40" s="13"/>
      <c r="C40" s="19">
        <v>2</v>
      </c>
      <c r="D40" s="40" t="s">
        <v>65</v>
      </c>
      <c r="E40" s="41">
        <f>'2 Куры '!G19</f>
        <v>149800</v>
      </c>
      <c r="F40" s="8"/>
      <c r="G40" s="55"/>
      <c r="H40" s="9"/>
      <c r="I40" s="9"/>
      <c r="J40" s="15"/>
      <c r="K40" s="9"/>
    </row>
    <row r="41" spans="1:11" ht="15.6">
      <c r="A41" s="13"/>
      <c r="B41" s="13"/>
      <c r="C41" s="19">
        <v>3</v>
      </c>
      <c r="D41" s="40" t="s">
        <v>66</v>
      </c>
      <c r="E41" s="41">
        <f>'3 Овощи'!H26</f>
        <v>616000</v>
      </c>
      <c r="F41" s="8"/>
      <c r="G41" s="55"/>
      <c r="H41" s="9"/>
      <c r="I41" s="9"/>
      <c r="J41" s="15"/>
      <c r="K41" s="9"/>
    </row>
    <row r="42" spans="1:11" ht="15.6">
      <c r="A42" s="13"/>
      <c r="B42" s="13"/>
      <c r="C42" s="19">
        <v>4</v>
      </c>
      <c r="D42" s="40" t="s">
        <v>67</v>
      </c>
      <c r="E42" s="41">
        <f>'4 Фрукты'!H19</f>
        <v>412000</v>
      </c>
      <c r="F42" s="8"/>
      <c r="G42" s="55"/>
      <c r="H42" s="9"/>
      <c r="I42" s="9"/>
      <c r="J42" s="15"/>
      <c r="K42" s="9"/>
    </row>
    <row r="43" spans="1:11" ht="15.6">
      <c r="A43" s="13"/>
      <c r="B43" s="13"/>
      <c r="C43" s="19">
        <v>5</v>
      </c>
      <c r="D43" s="40" t="s">
        <v>68</v>
      </c>
      <c r="E43" s="41">
        <f>'5 Рыба'!H18</f>
        <v>555000</v>
      </c>
      <c r="F43" s="8"/>
      <c r="G43" s="55"/>
      <c r="H43" s="9"/>
      <c r="I43" s="9"/>
      <c r="J43" s="15"/>
      <c r="K43" s="9"/>
    </row>
    <row r="44" spans="1:11" ht="15.6">
      <c r="A44" s="13"/>
      <c r="B44" s="13"/>
      <c r="C44" s="19"/>
      <c r="D44" s="42" t="s">
        <v>70</v>
      </c>
      <c r="E44" s="43">
        <f>SUM(E39:E43)</f>
        <v>2429800</v>
      </c>
      <c r="F44" s="56"/>
      <c r="G44" s="57"/>
      <c r="H44" s="9"/>
      <c r="I44" s="9"/>
      <c r="J44" s="15"/>
      <c r="K44" s="9"/>
    </row>
    <row r="45" spans="1:11" ht="15.6">
      <c r="A45" s="13"/>
      <c r="B45" s="13"/>
      <c r="C45" s="13"/>
      <c r="D45" s="13"/>
      <c r="E45" s="13"/>
      <c r="F45" s="13"/>
      <c r="G45" s="8"/>
      <c r="H45" s="9"/>
      <c r="I45" s="9"/>
      <c r="J45" s="15"/>
      <c r="K45" s="9"/>
    </row>
    <row r="46" spans="1:11" ht="15.6">
      <c r="A46" s="13"/>
      <c r="B46" s="13"/>
      <c r="C46" s="13"/>
      <c r="D46" s="13"/>
      <c r="E46" s="31"/>
      <c r="F46" s="13"/>
      <c r="G46" s="8"/>
      <c r="H46" s="9"/>
      <c r="I46" s="9"/>
      <c r="J46" s="15"/>
      <c r="K46" s="9"/>
    </row>
    <row r="47" spans="1:11" ht="15.6">
      <c r="A47" s="13"/>
      <c r="B47" s="13"/>
      <c r="C47" s="13"/>
      <c r="D47" s="13"/>
      <c r="E47" s="13"/>
      <c r="F47" s="13"/>
      <c r="G47" s="8"/>
      <c r="H47" s="9"/>
      <c r="I47" s="9"/>
      <c r="J47" s="15"/>
      <c r="K47" s="9"/>
    </row>
    <row r="48" spans="1:11" ht="15.6">
      <c r="A48" s="13"/>
      <c r="B48" s="13"/>
      <c r="C48" s="13"/>
      <c r="D48" s="13"/>
      <c r="E48" s="13"/>
      <c r="F48" s="13"/>
      <c r="G48" s="13"/>
      <c r="I48" s="9"/>
      <c r="J48" s="15"/>
      <c r="K48" s="9"/>
    </row>
    <row r="49" spans="1:11" ht="15.6">
      <c r="A49" s="13"/>
      <c r="B49" s="13"/>
      <c r="C49" s="13"/>
      <c r="D49" s="13"/>
      <c r="E49" s="13"/>
      <c r="F49" s="13"/>
      <c r="G49" s="13"/>
      <c r="I49" s="9"/>
      <c r="J49" s="15"/>
      <c r="K49" s="9"/>
    </row>
    <row r="50" spans="1:11" ht="15.6">
      <c r="A50" s="8"/>
      <c r="B50" s="32"/>
      <c r="C50" s="8"/>
      <c r="D50" s="8"/>
      <c r="E50" s="13"/>
      <c r="F50" s="13"/>
      <c r="G50" s="13"/>
      <c r="I50" s="9"/>
      <c r="J50" s="15"/>
      <c r="K50" s="9"/>
    </row>
    <row r="51" spans="1:11" ht="15.6">
      <c r="A51" s="9"/>
      <c r="B51" s="8"/>
      <c r="C51" s="9"/>
      <c r="D51" s="9"/>
      <c r="I51" s="9"/>
      <c r="J51" s="15"/>
      <c r="K51" s="9"/>
    </row>
    <row r="52" spans="1:11" ht="15.6">
      <c r="A52" s="10"/>
      <c r="B52" s="9"/>
      <c r="C52" s="7"/>
      <c r="D52" s="7"/>
      <c r="I52" s="9"/>
      <c r="J52" s="15"/>
      <c r="K52" s="9"/>
    </row>
    <row r="53" spans="1:11" ht="15.6">
      <c r="A53" s="9"/>
      <c r="B53" s="8"/>
      <c r="C53" s="9"/>
      <c r="D53" s="9"/>
      <c r="I53" s="9"/>
      <c r="J53" s="15"/>
      <c r="K53" s="9"/>
    </row>
    <row r="54" spans="1:11">
      <c r="A54" s="9"/>
      <c r="B54" s="9"/>
      <c r="C54" s="9"/>
      <c r="D54" s="9"/>
      <c r="I54" s="9"/>
      <c r="J54" s="15"/>
      <c r="K54" s="9"/>
    </row>
    <row r="55" spans="1:11">
      <c r="B55" s="9"/>
      <c r="I55" s="9"/>
      <c r="J55" s="15"/>
      <c r="K55" s="9"/>
    </row>
    <row r="56" spans="1:11">
      <c r="I56" s="9"/>
      <c r="J56" s="15"/>
      <c r="K56" s="9"/>
    </row>
    <row r="57" spans="1:11">
      <c r="I57" s="9"/>
      <c r="J57" s="15"/>
      <c r="K57" s="9"/>
    </row>
    <row r="58" spans="1:11">
      <c r="I58" s="9"/>
      <c r="J58" s="15"/>
      <c r="K58" s="9"/>
    </row>
    <row r="59" spans="1:11">
      <c r="I59" s="9"/>
      <c r="J59" s="15"/>
      <c r="K59" s="9"/>
    </row>
    <row r="60" spans="1:11">
      <c r="I60" s="9"/>
      <c r="J60" s="15"/>
      <c r="K60" s="9"/>
    </row>
    <row r="61" spans="1:11">
      <c r="I61" s="9"/>
      <c r="J61" s="15"/>
      <c r="K61" s="9"/>
    </row>
    <row r="62" spans="1:11">
      <c r="I62" s="9"/>
      <c r="J62" s="15"/>
      <c r="K62" s="9"/>
    </row>
    <row r="63" spans="1:11">
      <c r="I63" s="9"/>
      <c r="J63" s="15"/>
      <c r="K63" s="9"/>
    </row>
    <row r="64" spans="1:11">
      <c r="I64" s="9"/>
      <c r="J64" s="15"/>
      <c r="K64" s="9"/>
    </row>
    <row r="65" spans="9:11">
      <c r="I65" s="9"/>
      <c r="J65" s="15"/>
      <c r="K65" s="9"/>
    </row>
    <row r="66" spans="9:11">
      <c r="I66" s="9"/>
      <c r="J66" s="9"/>
      <c r="K66" s="9"/>
    </row>
  </sheetData>
  <mergeCells count="4">
    <mergeCell ref="A11:G11"/>
    <mergeCell ref="A12:G12"/>
    <mergeCell ref="C15:D15"/>
    <mergeCell ref="C16:D16"/>
  </mergeCells>
  <dataValidations count="1">
    <dataValidation allowBlank="1" showInputMessage="1" showErrorMessage="1" prompt="Введите срок поставки" sqref="I17:I35"/>
  </dataValidations>
  <pageMargins left="0.25" right="0.19" top="0.21" bottom="0.33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2"/>
  <sheetViews>
    <sheetView tabSelected="1" topLeftCell="A2" workbookViewId="0">
      <selection activeCell="L5" sqref="L5"/>
    </sheetView>
  </sheetViews>
  <sheetFormatPr defaultRowHeight="14.4"/>
  <cols>
    <col min="1" max="1" width="6" style="14" customWidth="1"/>
    <col min="2" max="2" width="18.33203125" style="14" customWidth="1"/>
    <col min="3" max="3" width="15.88671875" style="14" customWidth="1"/>
    <col min="4" max="4" width="36.88671875" style="14" customWidth="1"/>
    <col min="5" max="5" width="16" style="50" customWidth="1"/>
    <col min="6" max="6" width="13.6640625" style="14" customWidth="1"/>
    <col min="7" max="7" width="13.44140625" style="14" customWidth="1"/>
    <col min="8" max="8" width="11.88671875" style="14" customWidth="1"/>
    <col min="9" max="9" width="15.44140625" style="14" customWidth="1"/>
    <col min="10" max="10" width="14.5546875" style="14" customWidth="1"/>
    <col min="11" max="11" width="12.88671875" style="14" customWidth="1"/>
    <col min="12" max="12" width="7.33203125" style="14" customWidth="1"/>
    <col min="13" max="16384" width="8.88671875" style="14"/>
  </cols>
  <sheetData>
    <row r="1" spans="1:12" ht="15.6">
      <c r="A1" s="13"/>
      <c r="B1" s="13"/>
      <c r="C1" s="13"/>
      <c r="D1" s="13"/>
      <c r="E1" s="45"/>
      <c r="F1" s="13"/>
      <c r="G1" s="13"/>
      <c r="H1" s="13"/>
    </row>
    <row r="2" spans="1:12" ht="15.6">
      <c r="A2" s="13"/>
      <c r="B2" s="13"/>
      <c r="C2" s="13"/>
      <c r="D2" s="21" t="s">
        <v>0</v>
      </c>
      <c r="E2" s="46"/>
      <c r="G2" s="13"/>
      <c r="H2" s="13"/>
    </row>
    <row r="3" spans="1:12" ht="15.6">
      <c r="A3" s="13"/>
      <c r="B3" s="13"/>
      <c r="C3" s="13"/>
      <c r="D3" s="22" t="s">
        <v>1</v>
      </c>
      <c r="E3" s="46"/>
      <c r="G3" s="13"/>
      <c r="H3" s="13"/>
    </row>
    <row r="4" spans="1:12" ht="15.6">
      <c r="A4" s="13"/>
      <c r="B4" s="13"/>
      <c r="C4" s="13"/>
      <c r="D4" s="22" t="s">
        <v>6</v>
      </c>
      <c r="E4" s="46"/>
      <c r="G4" s="13"/>
      <c r="H4" s="13"/>
    </row>
    <row r="5" spans="1:12" ht="15.6">
      <c r="A5" s="13"/>
      <c r="B5" s="13"/>
      <c r="C5" s="13"/>
      <c r="D5" s="22" t="s">
        <v>7</v>
      </c>
      <c r="E5" s="46"/>
      <c r="G5" s="13"/>
      <c r="H5" s="13"/>
    </row>
    <row r="6" spans="1:12" ht="15.6">
      <c r="A6" s="13"/>
      <c r="B6" s="13"/>
      <c r="C6" s="13"/>
      <c r="D6" s="13"/>
      <c r="E6" s="45"/>
      <c r="F6" s="22"/>
      <c r="G6" s="13"/>
      <c r="H6" s="13"/>
    </row>
    <row r="7" spans="1:12" ht="15.6">
      <c r="A7" s="13"/>
      <c r="B7" s="13"/>
      <c r="C7" s="13"/>
      <c r="D7" s="13"/>
      <c r="E7" s="45"/>
      <c r="F7" s="22"/>
      <c r="G7" s="13"/>
      <c r="H7" s="13"/>
    </row>
    <row r="8" spans="1:12" ht="15.6">
      <c r="A8" s="13"/>
      <c r="B8" s="13"/>
      <c r="C8" s="13"/>
      <c r="D8" s="13"/>
      <c r="E8" s="45"/>
      <c r="F8" s="13"/>
      <c r="G8" s="13"/>
      <c r="H8" s="13"/>
    </row>
    <row r="9" spans="1:12" ht="15.6">
      <c r="A9" s="23" t="s">
        <v>2</v>
      </c>
      <c r="B9" s="13"/>
      <c r="C9" s="13"/>
      <c r="D9" s="13"/>
      <c r="E9" s="45"/>
      <c r="F9" s="13"/>
      <c r="G9" s="13"/>
      <c r="H9" s="13"/>
    </row>
    <row r="10" spans="1:12" ht="15.6">
      <c r="A10" s="23" t="s">
        <v>5</v>
      </c>
      <c r="B10" s="24"/>
      <c r="C10" s="24"/>
      <c r="D10" s="24"/>
      <c r="E10" s="47"/>
      <c r="F10" s="24"/>
      <c r="G10" s="24"/>
      <c r="H10" s="24"/>
    </row>
    <row r="11" spans="1:12" ht="15.6">
      <c r="A11" s="65" t="s">
        <v>3</v>
      </c>
      <c r="B11" s="65"/>
      <c r="C11" s="65"/>
      <c r="D11" s="65"/>
      <c r="E11" s="65"/>
      <c r="F11" s="65"/>
      <c r="G11" s="65"/>
      <c r="H11" s="65"/>
    </row>
    <row r="12" spans="1:12" ht="30" customHeight="1">
      <c r="A12" s="65" t="s">
        <v>4</v>
      </c>
      <c r="B12" s="66"/>
      <c r="C12" s="66"/>
      <c r="D12" s="66"/>
      <c r="E12" s="66"/>
      <c r="F12" s="66"/>
      <c r="G12" s="66"/>
      <c r="H12" s="66"/>
    </row>
    <row r="13" spans="1:12" ht="15.6">
      <c r="A13" s="23" t="s">
        <v>46</v>
      </c>
      <c r="B13" s="13"/>
      <c r="C13" s="13"/>
      <c r="D13" s="13"/>
      <c r="E13" s="58" t="s">
        <v>75</v>
      </c>
      <c r="F13" s="13"/>
      <c r="G13" s="13"/>
      <c r="H13" s="13"/>
    </row>
    <row r="14" spans="1:12" ht="15.6">
      <c r="A14" s="13"/>
      <c r="B14" s="13"/>
      <c r="C14" s="13"/>
      <c r="D14" s="13"/>
      <c r="E14" s="45"/>
      <c r="F14" s="13"/>
      <c r="G14" s="13"/>
      <c r="H14" s="13"/>
    </row>
    <row r="15" spans="1:12" ht="93.6">
      <c r="A15" s="25" t="s">
        <v>8</v>
      </c>
      <c r="B15" s="25" t="s">
        <v>9</v>
      </c>
      <c r="C15" s="67" t="s">
        <v>62</v>
      </c>
      <c r="D15" s="68"/>
      <c r="E15" s="52" t="s">
        <v>10</v>
      </c>
      <c r="F15" s="25" t="s">
        <v>11</v>
      </c>
      <c r="G15" s="25" t="s">
        <v>12</v>
      </c>
      <c r="H15" s="25" t="s">
        <v>13</v>
      </c>
      <c r="I15" s="25" t="s">
        <v>14</v>
      </c>
      <c r="J15" s="25" t="s">
        <v>15</v>
      </c>
      <c r="K15" s="44"/>
      <c r="L15" s="44"/>
    </row>
    <row r="16" spans="1:12" ht="15.6">
      <c r="A16" s="26">
        <v>1</v>
      </c>
      <c r="B16" s="26">
        <v>2</v>
      </c>
      <c r="C16" s="69">
        <v>3</v>
      </c>
      <c r="D16" s="70"/>
      <c r="E16" s="53">
        <v>4</v>
      </c>
      <c r="F16" s="26">
        <v>5</v>
      </c>
      <c r="G16" s="26">
        <v>6</v>
      </c>
      <c r="H16" s="26">
        <v>7</v>
      </c>
      <c r="I16" s="26">
        <v>8</v>
      </c>
      <c r="J16" s="26">
        <v>9</v>
      </c>
      <c r="K16" s="44"/>
      <c r="L16" s="44"/>
    </row>
    <row r="17" spans="1:13" ht="171.6">
      <c r="A17" s="54">
        <v>1</v>
      </c>
      <c r="B17" s="36" t="s">
        <v>20</v>
      </c>
      <c r="C17" s="12" t="s">
        <v>73</v>
      </c>
      <c r="D17" s="33" t="s">
        <v>50</v>
      </c>
      <c r="E17" s="19" t="s">
        <v>37</v>
      </c>
      <c r="F17" s="17">
        <v>50</v>
      </c>
      <c r="G17" s="17">
        <v>2620</v>
      </c>
      <c r="H17" s="17">
        <f t="shared" ref="H17:H19" si="0">IFERROR(F17*G17,0)</f>
        <v>131000</v>
      </c>
      <c r="I17" s="20" t="s">
        <v>79</v>
      </c>
      <c r="J17" s="18" t="s">
        <v>40</v>
      </c>
      <c r="K17" s="15"/>
      <c r="L17" s="16"/>
    </row>
    <row r="18" spans="1:13" ht="53.4">
      <c r="A18" s="54">
        <v>2</v>
      </c>
      <c r="B18" s="36" t="s">
        <v>41</v>
      </c>
      <c r="C18" s="34"/>
      <c r="D18" s="33" t="s">
        <v>27</v>
      </c>
      <c r="E18" s="19" t="s">
        <v>38</v>
      </c>
      <c r="F18" s="17">
        <v>300</v>
      </c>
      <c r="G18" s="17">
        <v>220</v>
      </c>
      <c r="H18" s="17">
        <f t="shared" si="0"/>
        <v>66000</v>
      </c>
      <c r="I18" s="20" t="s">
        <v>79</v>
      </c>
      <c r="J18" s="18" t="s">
        <v>40</v>
      </c>
      <c r="K18" s="15"/>
      <c r="L18" s="16"/>
    </row>
    <row r="19" spans="1:13" ht="132.6">
      <c r="A19" s="54">
        <v>3</v>
      </c>
      <c r="B19" s="36" t="s">
        <v>44</v>
      </c>
      <c r="C19" s="19"/>
      <c r="D19" s="33" t="s">
        <v>30</v>
      </c>
      <c r="E19" s="19" t="s">
        <v>38</v>
      </c>
      <c r="F19" s="17">
        <v>300</v>
      </c>
      <c r="G19" s="17">
        <v>220</v>
      </c>
      <c r="H19" s="17">
        <f t="shared" si="0"/>
        <v>66000</v>
      </c>
      <c r="I19" s="20" t="s">
        <v>79</v>
      </c>
      <c r="J19" s="18" t="s">
        <v>40</v>
      </c>
      <c r="K19" s="15"/>
      <c r="L19" s="16"/>
    </row>
    <row r="20" spans="1:13" ht="140.4">
      <c r="A20" s="54">
        <v>4</v>
      </c>
      <c r="B20" s="36" t="s">
        <v>49</v>
      </c>
      <c r="C20" s="12" t="s">
        <v>59</v>
      </c>
      <c r="D20" s="33" t="s">
        <v>51</v>
      </c>
      <c r="E20" s="19" t="s">
        <v>39</v>
      </c>
      <c r="F20" s="17">
        <v>1000</v>
      </c>
      <c r="G20" s="17">
        <v>225</v>
      </c>
      <c r="H20" s="17">
        <f>IFERROR(F20*G20,0)</f>
        <v>225000</v>
      </c>
      <c r="I20" s="20" t="s">
        <v>79</v>
      </c>
      <c r="J20" s="18" t="s">
        <v>40</v>
      </c>
      <c r="K20" s="15"/>
      <c r="L20" s="16"/>
    </row>
    <row r="21" spans="1:13" ht="31.2">
      <c r="A21" s="54">
        <v>5</v>
      </c>
      <c r="B21" s="36" t="s">
        <v>53</v>
      </c>
      <c r="C21" s="12" t="s">
        <v>60</v>
      </c>
      <c r="D21" s="33" t="s">
        <v>54</v>
      </c>
      <c r="E21" s="19" t="s">
        <v>37</v>
      </c>
      <c r="F21" s="17">
        <v>200</v>
      </c>
      <c r="G21" s="17">
        <v>1045</v>
      </c>
      <c r="H21" s="17">
        <f t="shared" ref="H21" si="1">IFERROR(F21*G21,0)</f>
        <v>209000</v>
      </c>
      <c r="I21" s="20" t="s">
        <v>79</v>
      </c>
      <c r="J21" s="18" t="s">
        <v>40</v>
      </c>
      <c r="K21" s="15"/>
      <c r="L21" s="16"/>
    </row>
    <row r="22" spans="1:13" ht="15.6">
      <c r="A22" s="13"/>
      <c r="B22" s="13"/>
      <c r="C22" s="13"/>
      <c r="D22" s="13"/>
      <c r="E22" s="45"/>
      <c r="F22" s="13"/>
      <c r="G22" s="13" t="s">
        <v>42</v>
      </c>
      <c r="H22" s="31">
        <f>SUM(H17:H21)</f>
        <v>697000</v>
      </c>
      <c r="I22" s="64"/>
      <c r="J22" s="9"/>
      <c r="K22" s="15"/>
      <c r="L22" s="16"/>
      <c r="M22" s="9"/>
    </row>
    <row r="23" spans="1:13" ht="15.6">
      <c r="A23" s="13"/>
      <c r="B23" s="13"/>
      <c r="C23" s="13"/>
      <c r="D23" s="13"/>
      <c r="E23" s="45"/>
      <c r="F23" s="13"/>
      <c r="G23" s="13"/>
      <c r="H23" s="13"/>
      <c r="I23" s="64"/>
      <c r="J23" s="9"/>
      <c r="K23" s="15"/>
      <c r="L23" s="16"/>
      <c r="M23" s="9"/>
    </row>
    <row r="24" spans="1:13" ht="15.6">
      <c r="A24" s="13"/>
      <c r="B24" s="13"/>
      <c r="C24" s="13"/>
      <c r="D24" s="13"/>
      <c r="E24" s="45"/>
      <c r="F24" s="13"/>
      <c r="G24" s="13"/>
      <c r="H24" s="13"/>
      <c r="J24" s="9"/>
      <c r="K24" s="15"/>
      <c r="L24" s="16"/>
      <c r="M24" s="9"/>
    </row>
    <row r="25" spans="1:13" ht="15.6">
      <c r="A25" s="13"/>
      <c r="B25" s="13"/>
      <c r="C25" s="13"/>
      <c r="D25" s="13"/>
      <c r="E25" s="45"/>
      <c r="F25" s="13"/>
      <c r="G25" s="13"/>
      <c r="H25" s="13"/>
      <c r="J25" s="9"/>
      <c r="K25" s="15"/>
      <c r="L25" s="16"/>
      <c r="M25" s="9"/>
    </row>
    <row r="26" spans="1:13" ht="15.6">
      <c r="A26" s="8"/>
      <c r="B26" s="8"/>
      <c r="C26" s="8"/>
      <c r="D26" s="8"/>
      <c r="E26" s="48"/>
      <c r="F26" s="13"/>
      <c r="G26" s="13"/>
      <c r="H26" s="13"/>
      <c r="J26" s="9"/>
      <c r="K26" s="15"/>
      <c r="L26" s="16"/>
      <c r="M26" s="9"/>
    </row>
    <row r="27" spans="1:13">
      <c r="A27" s="9"/>
      <c r="B27" s="9"/>
      <c r="C27" s="9"/>
      <c r="D27" s="9"/>
      <c r="E27" s="49"/>
      <c r="J27" s="9"/>
      <c r="K27" s="15"/>
      <c r="L27" s="16"/>
      <c r="M27" s="9"/>
    </row>
    <row r="28" spans="1:13" ht="15.6">
      <c r="A28" s="10"/>
      <c r="B28" s="11"/>
      <c r="C28" s="8"/>
      <c r="D28" s="7"/>
      <c r="E28" s="7"/>
      <c r="J28" s="9"/>
      <c r="K28" s="15"/>
      <c r="L28" s="16"/>
      <c r="M28" s="9"/>
    </row>
    <row r="29" spans="1:13">
      <c r="A29" s="9"/>
      <c r="B29" s="9"/>
      <c r="C29" s="9"/>
      <c r="D29" s="9"/>
      <c r="E29" s="49"/>
      <c r="J29" s="9"/>
      <c r="K29" s="15"/>
      <c r="L29" s="16"/>
      <c r="M29" s="9"/>
    </row>
    <row r="30" spans="1:13">
      <c r="A30" s="9"/>
      <c r="B30" s="9"/>
      <c r="C30" s="9"/>
      <c r="D30" s="9"/>
      <c r="E30" s="49"/>
      <c r="J30" s="9"/>
      <c r="K30" s="15"/>
      <c r="L30" s="16"/>
      <c r="M30" s="9"/>
    </row>
    <row r="31" spans="1:13">
      <c r="J31" s="9"/>
      <c r="K31" s="15"/>
      <c r="L31" s="16"/>
      <c r="M31" s="9"/>
    </row>
    <row r="32" spans="1:13">
      <c r="J32" s="9"/>
      <c r="K32" s="15"/>
      <c r="L32" s="16"/>
      <c r="M32" s="9"/>
    </row>
    <row r="33" spans="10:13">
      <c r="J33" s="9"/>
      <c r="K33" s="15"/>
      <c r="L33" s="16"/>
      <c r="M33" s="9"/>
    </row>
    <row r="34" spans="10:13">
      <c r="J34" s="9"/>
      <c r="K34" s="15"/>
      <c r="L34" s="16"/>
      <c r="M34" s="9"/>
    </row>
    <row r="35" spans="10:13">
      <c r="J35" s="9"/>
      <c r="K35" s="15"/>
      <c r="L35" s="16"/>
      <c r="M35" s="9"/>
    </row>
    <row r="36" spans="10:13">
      <c r="J36" s="9"/>
      <c r="K36" s="15"/>
      <c r="L36" s="16"/>
      <c r="M36" s="9"/>
    </row>
    <row r="37" spans="10:13">
      <c r="J37" s="9"/>
      <c r="K37" s="15"/>
      <c r="L37" s="16"/>
      <c r="M37" s="9"/>
    </row>
    <row r="38" spans="10:13">
      <c r="J38" s="9"/>
      <c r="K38" s="15"/>
      <c r="L38" s="16"/>
      <c r="M38" s="9"/>
    </row>
    <row r="39" spans="10:13">
      <c r="J39" s="9"/>
      <c r="K39" s="15"/>
      <c r="L39" s="16"/>
      <c r="M39" s="9"/>
    </row>
    <row r="40" spans="10:13">
      <c r="J40" s="9"/>
      <c r="K40" s="15"/>
      <c r="L40" s="16"/>
      <c r="M40" s="9"/>
    </row>
    <row r="41" spans="10:13">
      <c r="J41" s="9"/>
      <c r="K41" s="15"/>
      <c r="L41" s="16"/>
      <c r="M41" s="9"/>
    </row>
    <row r="42" spans="10:13">
      <c r="J42" s="9"/>
      <c r="K42" s="9"/>
      <c r="L42" s="9"/>
      <c r="M42" s="9"/>
    </row>
  </sheetData>
  <mergeCells count="4">
    <mergeCell ref="C16:D16"/>
    <mergeCell ref="A11:H11"/>
    <mergeCell ref="A12:H12"/>
    <mergeCell ref="C15:D15"/>
  </mergeCells>
  <dataValidations count="2"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L17:L41">
      <formula1>0</formula1>
      <formula2>100</formula2>
    </dataValidation>
    <dataValidation allowBlank="1" showInputMessage="1" showErrorMessage="1" prompt="Введите срок поставки" sqref="I17:I23"/>
  </dataValidations>
  <pageMargins left="0.70866141732283472" right="0.70866141732283472" top="0.35433070866141736" bottom="0.31496062992125984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2"/>
  <sheetViews>
    <sheetView topLeftCell="A12" zoomScaleNormal="100" workbookViewId="0">
      <selection activeCell="A15" sqref="A15:E18"/>
    </sheetView>
  </sheetViews>
  <sheetFormatPr defaultRowHeight="14.4"/>
  <cols>
    <col min="1" max="1" width="6" customWidth="1"/>
    <col min="2" max="2" width="16.88671875" customWidth="1"/>
    <col min="3" max="3" width="33.109375" customWidth="1"/>
    <col min="4" max="4" width="12" customWidth="1"/>
    <col min="5" max="5" width="14.44140625" customWidth="1"/>
    <col min="6" max="6" width="13.6640625" customWidth="1"/>
    <col min="7" max="7" width="13.44140625" customWidth="1"/>
    <col min="8" max="8" width="12.5546875" customWidth="1"/>
    <col min="9" max="9" width="16.77734375" customWidth="1"/>
    <col min="10" max="10" width="13" customWidth="1"/>
    <col min="11" max="11" width="12.88671875" customWidth="1"/>
    <col min="12" max="12" width="7.33203125" customWidth="1"/>
  </cols>
  <sheetData>
    <row r="1" spans="1:13" ht="15.6">
      <c r="A1" s="1"/>
      <c r="B1" s="1"/>
      <c r="C1" s="1"/>
      <c r="D1" s="1"/>
      <c r="E1" s="1"/>
      <c r="F1" s="1"/>
      <c r="G1" s="1"/>
      <c r="H1" s="1"/>
    </row>
    <row r="2" spans="1:13" ht="15.6">
      <c r="A2" s="1"/>
      <c r="B2" s="1"/>
      <c r="C2" s="1"/>
      <c r="D2" s="4" t="s">
        <v>0</v>
      </c>
      <c r="E2" s="4"/>
      <c r="G2" s="1"/>
      <c r="H2" s="1"/>
    </row>
    <row r="3" spans="1:13" ht="15.6">
      <c r="A3" s="1"/>
      <c r="B3" s="1"/>
      <c r="C3" s="1"/>
      <c r="D3" s="2" t="s">
        <v>1</v>
      </c>
      <c r="G3" s="1"/>
      <c r="H3" s="1"/>
    </row>
    <row r="4" spans="1:13" ht="15.6">
      <c r="A4" s="1"/>
      <c r="B4" s="1"/>
      <c r="C4" s="1"/>
      <c r="D4" s="2" t="s">
        <v>6</v>
      </c>
      <c r="G4" s="1"/>
      <c r="H4" s="1"/>
    </row>
    <row r="5" spans="1:13" ht="15.6">
      <c r="A5" s="1"/>
      <c r="B5" s="1"/>
      <c r="C5" s="1"/>
      <c r="D5" s="2" t="s">
        <v>7</v>
      </c>
      <c r="G5" s="1"/>
      <c r="H5" s="1"/>
    </row>
    <row r="6" spans="1:13" ht="15.6">
      <c r="A6" s="1"/>
      <c r="B6" s="1"/>
      <c r="C6" s="1"/>
      <c r="D6" s="1"/>
      <c r="E6" s="1"/>
      <c r="F6" s="2"/>
      <c r="G6" s="1"/>
      <c r="H6" s="1"/>
    </row>
    <row r="7" spans="1:13" ht="15.6">
      <c r="A7" s="1"/>
      <c r="B7" s="1"/>
      <c r="C7" s="1"/>
      <c r="D7" s="1"/>
      <c r="E7" s="1"/>
      <c r="F7" s="2"/>
      <c r="G7" s="1"/>
      <c r="H7" s="1"/>
    </row>
    <row r="8" spans="1:13" ht="15.6">
      <c r="A8" s="1"/>
      <c r="B8" s="1"/>
      <c r="C8" s="1"/>
      <c r="D8" s="1"/>
      <c r="E8" s="1"/>
      <c r="F8" s="1"/>
      <c r="G8" s="1"/>
      <c r="H8" s="1"/>
    </row>
    <row r="9" spans="1:13" ht="15.6">
      <c r="A9" s="3" t="s">
        <v>2</v>
      </c>
      <c r="B9" s="1"/>
      <c r="C9" s="1"/>
      <c r="D9" s="1"/>
      <c r="E9" s="1"/>
      <c r="F9" s="1"/>
      <c r="G9" s="1"/>
      <c r="H9" s="1"/>
    </row>
    <row r="10" spans="1:13" ht="15.6">
      <c r="A10" s="3" t="s">
        <v>5</v>
      </c>
      <c r="B10" s="5"/>
      <c r="C10" s="5"/>
      <c r="D10" s="5"/>
      <c r="E10" s="5"/>
      <c r="F10" s="5"/>
      <c r="G10" s="5"/>
      <c r="H10" s="5"/>
    </row>
    <row r="11" spans="1:13" ht="15.6">
      <c r="A11" s="71" t="s">
        <v>3</v>
      </c>
      <c r="B11" s="71"/>
      <c r="C11" s="71"/>
      <c r="D11" s="71"/>
      <c r="E11" s="71"/>
      <c r="F11" s="71"/>
      <c r="G11" s="71"/>
      <c r="H11" s="71"/>
    </row>
    <row r="12" spans="1:13" ht="15.6">
      <c r="A12" s="71" t="s">
        <v>4</v>
      </c>
      <c r="B12" s="72"/>
      <c r="C12" s="72"/>
      <c r="D12" s="72"/>
      <c r="E12" s="72"/>
      <c r="F12" s="72"/>
      <c r="G12" s="72"/>
      <c r="H12" s="72"/>
    </row>
    <row r="13" spans="1:13" ht="20.399999999999999">
      <c r="A13" s="3" t="s">
        <v>46</v>
      </c>
      <c r="B13" s="1"/>
      <c r="C13" s="1"/>
      <c r="D13" s="1"/>
      <c r="E13" s="59" t="s">
        <v>76</v>
      </c>
      <c r="F13" s="1"/>
      <c r="G13" s="1"/>
      <c r="H13" s="1"/>
    </row>
    <row r="14" spans="1:13" ht="15.6">
      <c r="A14" s="1"/>
      <c r="B14" s="1"/>
      <c r="C14" s="1"/>
      <c r="D14" s="1"/>
      <c r="E14" s="1"/>
      <c r="F14" s="1"/>
      <c r="G14" s="1"/>
      <c r="H14" s="1"/>
    </row>
    <row r="15" spans="1:13" s="14" customFormat="1" ht="93.6">
      <c r="A15" s="25" t="s">
        <v>8</v>
      </c>
      <c r="B15" s="25" t="s">
        <v>63</v>
      </c>
      <c r="C15" s="61" t="s">
        <v>62</v>
      </c>
      <c r="D15" s="25" t="s">
        <v>10</v>
      </c>
      <c r="E15" s="25" t="s">
        <v>11</v>
      </c>
      <c r="F15" s="25" t="s">
        <v>12</v>
      </c>
      <c r="G15" s="25" t="s">
        <v>13</v>
      </c>
      <c r="H15" s="25" t="s">
        <v>14</v>
      </c>
      <c r="I15" s="25" t="s">
        <v>15</v>
      </c>
      <c r="J15" s="9"/>
      <c r="K15" s="15"/>
      <c r="L15" s="16"/>
      <c r="M15" s="9"/>
    </row>
    <row r="16" spans="1:13" s="14" customFormat="1" ht="15.6">
      <c r="A16" s="26">
        <v>1</v>
      </c>
      <c r="B16" s="26">
        <v>2</v>
      </c>
      <c r="C16" s="62">
        <v>3</v>
      </c>
      <c r="D16" s="26">
        <v>4</v>
      </c>
      <c r="E16" s="26">
        <v>5</v>
      </c>
      <c r="F16" s="26">
        <v>6</v>
      </c>
      <c r="G16" s="26">
        <v>7</v>
      </c>
      <c r="H16" s="26">
        <v>8</v>
      </c>
      <c r="I16" s="26">
        <v>10</v>
      </c>
      <c r="J16" s="9"/>
      <c r="K16" s="15"/>
      <c r="L16" s="16"/>
      <c r="M16" s="9"/>
    </row>
    <row r="17" spans="1:13" s="14" customFormat="1" ht="198.6">
      <c r="A17" s="19">
        <v>1</v>
      </c>
      <c r="B17" s="36" t="s">
        <v>48</v>
      </c>
      <c r="C17" s="33" t="s">
        <v>31</v>
      </c>
      <c r="D17" s="19" t="s">
        <v>37</v>
      </c>
      <c r="E17" s="17">
        <v>100</v>
      </c>
      <c r="F17" s="17">
        <v>850</v>
      </c>
      <c r="G17" s="17">
        <f t="shared" ref="G17:G18" si="0">IFERROR(E17*F17,0)</f>
        <v>85000</v>
      </c>
      <c r="H17" s="20" t="s">
        <v>79</v>
      </c>
      <c r="I17" s="18" t="s">
        <v>40</v>
      </c>
      <c r="J17" s="9"/>
      <c r="K17" s="15"/>
      <c r="L17" s="16"/>
      <c r="M17" s="9"/>
    </row>
    <row r="18" spans="1:13" s="14" customFormat="1" ht="46.8">
      <c r="A18" s="19">
        <v>2</v>
      </c>
      <c r="B18" s="38" t="s">
        <v>55</v>
      </c>
      <c r="C18" s="27" t="s">
        <v>56</v>
      </c>
      <c r="D18" s="19" t="s">
        <v>47</v>
      </c>
      <c r="E18" s="17">
        <v>2160</v>
      </c>
      <c r="F18" s="17">
        <v>30</v>
      </c>
      <c r="G18" s="17">
        <f t="shared" si="0"/>
        <v>64800</v>
      </c>
      <c r="H18" s="20" t="s">
        <v>79</v>
      </c>
      <c r="I18" s="18" t="s">
        <v>40</v>
      </c>
      <c r="J18" s="9"/>
      <c r="K18" s="15"/>
      <c r="L18" s="16"/>
      <c r="M18" s="9"/>
    </row>
    <row r="19" spans="1:13" s="14" customFormat="1">
      <c r="F19" s="37" t="s">
        <v>69</v>
      </c>
      <c r="G19" s="30">
        <f>SUM(G17:G18)</f>
        <v>149800</v>
      </c>
      <c r="J19" s="9"/>
      <c r="K19" s="15"/>
      <c r="L19" s="16"/>
      <c r="M19" s="9"/>
    </row>
    <row r="20" spans="1:13" s="14" customFormat="1">
      <c r="J20" s="9"/>
      <c r="K20" s="15"/>
      <c r="L20" s="16"/>
      <c r="M20" s="9"/>
    </row>
    <row r="21" spans="1:13" s="14" customFormat="1">
      <c r="G21" s="63"/>
    </row>
    <row r="22" spans="1:13" s="14" customFormat="1"/>
  </sheetData>
  <mergeCells count="2">
    <mergeCell ref="A11:H11"/>
    <mergeCell ref="A12:H12"/>
  </mergeCells>
  <dataValidations count="2">
    <dataValidation allowBlank="1" showInputMessage="1" showErrorMessage="1" prompt="Введите срок поставки" sqref="H17:H18"/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L15:L20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7"/>
  <sheetViews>
    <sheetView topLeftCell="A2" workbookViewId="0">
      <selection activeCell="A15" sqref="A15:F25"/>
    </sheetView>
  </sheetViews>
  <sheetFormatPr defaultRowHeight="14.4"/>
  <cols>
    <col min="1" max="1" width="3.77734375" style="14" customWidth="1"/>
    <col min="2" max="2" width="14.5546875" style="14" customWidth="1"/>
    <col min="3" max="3" width="21.109375" style="14" customWidth="1"/>
    <col min="4" max="4" width="19.5546875" style="14" customWidth="1"/>
    <col min="5" max="5" width="11.77734375" style="14" customWidth="1"/>
    <col min="6" max="6" width="12.21875" style="14" customWidth="1"/>
    <col min="7" max="7" width="13.6640625" style="14" customWidth="1"/>
    <col min="8" max="8" width="13.44140625" style="14" customWidth="1"/>
    <col min="9" max="9" width="11.88671875" style="14" customWidth="1"/>
    <col min="10" max="10" width="15.44140625" style="14" customWidth="1"/>
    <col min="11" max="11" width="13" style="14" customWidth="1"/>
    <col min="12" max="12" width="12.88671875" style="14" customWidth="1"/>
    <col min="13" max="13" width="7.33203125" style="14" customWidth="1"/>
    <col min="14" max="16384" width="8.88671875" style="14"/>
  </cols>
  <sheetData>
    <row r="1" spans="1:14" ht="15.6">
      <c r="A1" s="13"/>
      <c r="B1" s="13"/>
      <c r="C1" s="13"/>
      <c r="D1" s="13"/>
      <c r="E1" s="13"/>
      <c r="F1" s="13"/>
      <c r="G1" s="13"/>
      <c r="H1" s="13"/>
      <c r="I1" s="13"/>
    </row>
    <row r="2" spans="1:14" ht="15.6">
      <c r="A2" s="13"/>
      <c r="B2" s="13"/>
      <c r="C2" s="13"/>
      <c r="D2" s="13"/>
      <c r="E2" s="21" t="s">
        <v>0</v>
      </c>
      <c r="F2" s="21"/>
      <c r="H2" s="13"/>
      <c r="I2" s="13"/>
    </row>
    <row r="3" spans="1:14" ht="15.6">
      <c r="A3" s="13"/>
      <c r="B3" s="13"/>
      <c r="C3" s="13"/>
      <c r="D3" s="13"/>
      <c r="E3" s="22" t="s">
        <v>1</v>
      </c>
      <c r="H3" s="13"/>
      <c r="I3" s="13"/>
    </row>
    <row r="4" spans="1:14" ht="15.6">
      <c r="A4" s="13"/>
      <c r="B4" s="13"/>
      <c r="C4" s="13"/>
      <c r="D4" s="13"/>
      <c r="E4" s="22" t="s">
        <v>6</v>
      </c>
      <c r="H4" s="13"/>
      <c r="I4" s="13"/>
    </row>
    <row r="5" spans="1:14" ht="15.6">
      <c r="A5" s="13"/>
      <c r="B5" s="13"/>
      <c r="C5" s="13"/>
      <c r="D5" s="13"/>
      <c r="E5" s="22" t="s">
        <v>7</v>
      </c>
      <c r="H5" s="13"/>
      <c r="I5" s="13"/>
    </row>
    <row r="6" spans="1:14" ht="15.6">
      <c r="A6" s="13"/>
      <c r="B6" s="13"/>
      <c r="C6" s="13"/>
      <c r="D6" s="13"/>
      <c r="E6" s="13"/>
      <c r="F6" s="13"/>
      <c r="G6" s="22"/>
      <c r="H6" s="13"/>
      <c r="I6" s="13"/>
    </row>
    <row r="7" spans="1:14" ht="15.6">
      <c r="A7" s="13"/>
      <c r="B7" s="13"/>
      <c r="C7" s="13"/>
      <c r="D7" s="13"/>
      <c r="E7" s="13"/>
      <c r="F7" s="13"/>
      <c r="G7" s="22"/>
      <c r="H7" s="13"/>
      <c r="I7" s="13"/>
    </row>
    <row r="8" spans="1:14" ht="15.6">
      <c r="A8" s="13"/>
      <c r="B8" s="13"/>
      <c r="C8" s="13"/>
      <c r="D8" s="13"/>
      <c r="E8" s="13"/>
      <c r="F8" s="13"/>
      <c r="G8" s="13"/>
      <c r="H8" s="13"/>
      <c r="I8" s="13"/>
    </row>
    <row r="9" spans="1:14" ht="15.6">
      <c r="A9" s="23" t="s">
        <v>2</v>
      </c>
      <c r="B9" s="13"/>
      <c r="C9" s="13"/>
      <c r="D9" s="13"/>
      <c r="E9" s="13"/>
      <c r="F9" s="13"/>
      <c r="G9" s="13"/>
      <c r="H9" s="13"/>
      <c r="I9" s="13"/>
    </row>
    <row r="10" spans="1:14" ht="15.6">
      <c r="A10" s="23" t="s">
        <v>5</v>
      </c>
      <c r="B10" s="24"/>
      <c r="C10" s="24"/>
      <c r="D10" s="24"/>
      <c r="E10" s="24"/>
      <c r="F10" s="24"/>
      <c r="G10" s="24"/>
      <c r="H10" s="24"/>
      <c r="I10" s="24"/>
    </row>
    <row r="11" spans="1:14" ht="15.6">
      <c r="A11" s="65" t="s">
        <v>3</v>
      </c>
      <c r="B11" s="65"/>
      <c r="C11" s="65"/>
      <c r="D11" s="65"/>
      <c r="E11" s="65"/>
      <c r="F11" s="65"/>
      <c r="G11" s="65"/>
      <c r="H11" s="65"/>
      <c r="I11" s="65"/>
    </row>
    <row r="12" spans="1:14" ht="15.6">
      <c r="A12" s="65" t="s">
        <v>4</v>
      </c>
      <c r="B12" s="66"/>
      <c r="C12" s="66"/>
      <c r="D12" s="66"/>
      <c r="E12" s="66"/>
      <c r="F12" s="66"/>
      <c r="G12" s="66"/>
      <c r="H12" s="66"/>
      <c r="I12" s="66"/>
    </row>
    <row r="13" spans="1:14" ht="20.399999999999999">
      <c r="A13" s="23" t="s">
        <v>46</v>
      </c>
      <c r="B13" s="13"/>
      <c r="C13" s="13"/>
      <c r="D13" s="13"/>
      <c r="E13" s="13"/>
      <c r="F13" s="60" t="s">
        <v>77</v>
      </c>
      <c r="G13" s="13"/>
      <c r="H13" s="13"/>
      <c r="I13" s="13"/>
    </row>
    <row r="14" spans="1:14" ht="15.6">
      <c r="A14" s="13"/>
      <c r="B14" s="13"/>
      <c r="C14" s="13"/>
      <c r="D14" s="13"/>
      <c r="E14" s="13"/>
      <c r="F14" s="13"/>
      <c r="G14" s="13"/>
      <c r="H14" s="13"/>
      <c r="I14" s="13"/>
    </row>
    <row r="15" spans="1:14" ht="93.6">
      <c r="A15" s="25" t="s">
        <v>8</v>
      </c>
      <c r="B15" s="25" t="s">
        <v>63</v>
      </c>
      <c r="C15" s="67" t="s">
        <v>62</v>
      </c>
      <c r="D15" s="68"/>
      <c r="E15" s="25" t="s">
        <v>10</v>
      </c>
      <c r="F15" s="25" t="s">
        <v>11</v>
      </c>
      <c r="G15" s="25" t="s">
        <v>12</v>
      </c>
      <c r="H15" s="25" t="s">
        <v>13</v>
      </c>
      <c r="I15" s="25" t="s">
        <v>14</v>
      </c>
      <c r="J15" s="25" t="s">
        <v>15</v>
      </c>
      <c r="K15" s="9"/>
      <c r="L15" s="15"/>
      <c r="M15" s="16"/>
      <c r="N15" s="9"/>
    </row>
    <row r="16" spans="1:14" ht="15.6">
      <c r="A16" s="26">
        <v>1</v>
      </c>
      <c r="B16" s="26">
        <v>2</v>
      </c>
      <c r="C16" s="69">
        <v>3</v>
      </c>
      <c r="D16" s="70"/>
      <c r="E16" s="26">
        <v>4</v>
      </c>
      <c r="F16" s="26">
        <v>5</v>
      </c>
      <c r="G16" s="26">
        <v>6</v>
      </c>
      <c r="H16" s="26">
        <v>7</v>
      </c>
      <c r="I16" s="26">
        <v>8</v>
      </c>
      <c r="J16" s="26">
        <v>10</v>
      </c>
      <c r="K16" s="9"/>
      <c r="L16" s="15"/>
      <c r="M16" s="16"/>
      <c r="N16" s="9"/>
    </row>
    <row r="17" spans="1:14" ht="93.6">
      <c r="A17" s="19">
        <v>1</v>
      </c>
      <c r="B17" s="36" t="s">
        <v>17</v>
      </c>
      <c r="C17" s="34" t="s">
        <v>58</v>
      </c>
      <c r="D17" s="33" t="s">
        <v>28</v>
      </c>
      <c r="E17" s="19" t="s">
        <v>37</v>
      </c>
      <c r="F17" s="17">
        <v>400</v>
      </c>
      <c r="G17" s="17">
        <v>110</v>
      </c>
      <c r="H17" s="17">
        <f t="shared" ref="H17:H25" si="0">IFERROR(F17*G17,0)</f>
        <v>44000</v>
      </c>
      <c r="I17" s="20" t="s">
        <v>79</v>
      </c>
      <c r="J17" s="18" t="s">
        <v>40</v>
      </c>
      <c r="K17" s="9"/>
      <c r="L17" s="15"/>
      <c r="M17" s="16"/>
      <c r="N17" s="9"/>
    </row>
    <row r="18" spans="1:14" ht="93.6">
      <c r="A18" s="19">
        <v>2</v>
      </c>
      <c r="B18" s="36" t="s">
        <v>18</v>
      </c>
      <c r="C18" s="34" t="s">
        <v>58</v>
      </c>
      <c r="D18" s="33" t="s">
        <v>29</v>
      </c>
      <c r="E18" s="19" t="s">
        <v>37</v>
      </c>
      <c r="F18" s="17">
        <v>1600</v>
      </c>
      <c r="G18" s="17">
        <v>130</v>
      </c>
      <c r="H18" s="17">
        <f t="shared" si="0"/>
        <v>208000</v>
      </c>
      <c r="I18" s="20" t="s">
        <v>79</v>
      </c>
      <c r="J18" s="18" t="s">
        <v>40</v>
      </c>
      <c r="K18" s="9"/>
      <c r="L18" s="15"/>
      <c r="M18" s="16"/>
      <c r="N18" s="9"/>
    </row>
    <row r="19" spans="1:14" ht="93.6">
      <c r="A19" s="19">
        <v>3</v>
      </c>
      <c r="B19" s="36" t="s">
        <v>19</v>
      </c>
      <c r="C19" s="12" t="s">
        <v>58</v>
      </c>
      <c r="D19" s="33" t="s">
        <v>32</v>
      </c>
      <c r="E19" s="19" t="s">
        <v>37</v>
      </c>
      <c r="F19" s="17">
        <v>400</v>
      </c>
      <c r="G19" s="17">
        <v>120</v>
      </c>
      <c r="H19" s="17">
        <f t="shared" si="0"/>
        <v>48000</v>
      </c>
      <c r="I19" s="20" t="s">
        <v>79</v>
      </c>
      <c r="J19" s="18" t="s">
        <v>40</v>
      </c>
      <c r="K19" s="9"/>
      <c r="L19" s="15"/>
      <c r="M19" s="16"/>
      <c r="N19" s="9"/>
    </row>
    <row r="20" spans="1:14" ht="93.6">
      <c r="A20" s="19">
        <v>4</v>
      </c>
      <c r="B20" s="36" t="s">
        <v>21</v>
      </c>
      <c r="C20" s="12" t="s">
        <v>58</v>
      </c>
      <c r="D20" s="33" t="s">
        <v>33</v>
      </c>
      <c r="E20" s="19" t="s">
        <v>37</v>
      </c>
      <c r="F20" s="17">
        <v>500</v>
      </c>
      <c r="G20" s="17">
        <v>110</v>
      </c>
      <c r="H20" s="17">
        <f t="shared" si="0"/>
        <v>55000</v>
      </c>
      <c r="I20" s="20" t="s">
        <v>79</v>
      </c>
      <c r="J20" s="18" t="s">
        <v>40</v>
      </c>
      <c r="K20" s="9"/>
      <c r="L20" s="15"/>
      <c r="M20" s="16"/>
      <c r="N20" s="9"/>
    </row>
    <row r="21" spans="1:14" ht="109.2">
      <c r="A21" s="19">
        <v>5</v>
      </c>
      <c r="B21" s="36" t="s">
        <v>22</v>
      </c>
      <c r="C21" s="12" t="s">
        <v>72</v>
      </c>
      <c r="D21" s="12" t="s">
        <v>58</v>
      </c>
      <c r="E21" s="19" t="s">
        <v>37</v>
      </c>
      <c r="F21" s="17">
        <v>100</v>
      </c>
      <c r="G21" s="17">
        <v>800</v>
      </c>
      <c r="H21" s="17">
        <f t="shared" si="0"/>
        <v>80000</v>
      </c>
      <c r="I21" s="20" t="s">
        <v>79</v>
      </c>
      <c r="J21" s="18" t="s">
        <v>40</v>
      </c>
      <c r="K21" s="9"/>
      <c r="L21" s="15"/>
      <c r="M21" s="16"/>
      <c r="N21" s="9"/>
    </row>
    <row r="22" spans="1:14" ht="142.19999999999999" customHeight="1">
      <c r="A22" s="19">
        <v>6</v>
      </c>
      <c r="B22" s="36" t="s">
        <v>52</v>
      </c>
      <c r="C22" s="12" t="s">
        <v>72</v>
      </c>
      <c r="D22" s="12" t="s">
        <v>58</v>
      </c>
      <c r="E22" s="19" t="s">
        <v>37</v>
      </c>
      <c r="F22" s="17">
        <v>50</v>
      </c>
      <c r="G22" s="17">
        <v>800</v>
      </c>
      <c r="H22" s="17">
        <f t="shared" si="0"/>
        <v>40000</v>
      </c>
      <c r="I22" s="20" t="s">
        <v>79</v>
      </c>
      <c r="J22" s="18" t="s">
        <v>40</v>
      </c>
      <c r="K22" s="9"/>
      <c r="L22" s="15"/>
      <c r="M22" s="16"/>
      <c r="N22" s="9"/>
    </row>
    <row r="23" spans="1:14" ht="132.6">
      <c r="A23" s="19">
        <v>7</v>
      </c>
      <c r="B23" s="36" t="s">
        <v>23</v>
      </c>
      <c r="C23" s="12" t="s">
        <v>72</v>
      </c>
      <c r="D23" s="33" t="s">
        <v>34</v>
      </c>
      <c r="E23" s="19" t="s">
        <v>37</v>
      </c>
      <c r="F23" s="17">
        <v>100</v>
      </c>
      <c r="G23" s="17">
        <v>800</v>
      </c>
      <c r="H23" s="17">
        <f t="shared" si="0"/>
        <v>80000</v>
      </c>
      <c r="I23" s="20" t="s">
        <v>79</v>
      </c>
      <c r="J23" s="18" t="s">
        <v>40</v>
      </c>
      <c r="K23" s="9"/>
      <c r="L23" s="15"/>
      <c r="M23" s="16"/>
      <c r="N23" s="9"/>
    </row>
    <row r="24" spans="1:14" ht="27">
      <c r="A24" s="19">
        <v>8</v>
      </c>
      <c r="B24" s="36" t="s">
        <v>80</v>
      </c>
      <c r="C24" s="19"/>
      <c r="D24" s="33" t="s">
        <v>81</v>
      </c>
      <c r="E24" s="19" t="s">
        <v>37</v>
      </c>
      <c r="F24" s="17">
        <v>10</v>
      </c>
      <c r="G24" s="17">
        <v>2200</v>
      </c>
      <c r="H24" s="17">
        <f>IFERROR(F24*G24,0)</f>
        <v>22000</v>
      </c>
      <c r="I24" s="20" t="s">
        <v>79</v>
      </c>
      <c r="J24" s="18" t="s">
        <v>40</v>
      </c>
      <c r="K24" s="9"/>
      <c r="L24" s="15"/>
      <c r="M24" s="16"/>
      <c r="N24" s="9"/>
    </row>
    <row r="25" spans="1:14" ht="93.6">
      <c r="A25" s="19">
        <v>9</v>
      </c>
      <c r="B25" s="36" t="s">
        <v>24</v>
      </c>
      <c r="C25" s="12" t="s">
        <v>58</v>
      </c>
      <c r="D25" s="33" t="s">
        <v>35</v>
      </c>
      <c r="E25" s="19" t="s">
        <v>37</v>
      </c>
      <c r="F25" s="17">
        <v>300</v>
      </c>
      <c r="G25" s="17">
        <v>130</v>
      </c>
      <c r="H25" s="17">
        <f t="shared" si="0"/>
        <v>39000</v>
      </c>
      <c r="I25" s="20" t="s">
        <v>79</v>
      </c>
      <c r="J25" s="18" t="s">
        <v>40</v>
      </c>
      <c r="K25" s="9"/>
      <c r="L25" s="15"/>
      <c r="M25" s="16"/>
      <c r="N25" s="9"/>
    </row>
    <row r="26" spans="1:14">
      <c r="G26" s="37" t="s">
        <v>69</v>
      </c>
      <c r="H26" s="30">
        <f>SUM(H17:H25)</f>
        <v>616000</v>
      </c>
      <c r="K26" s="9"/>
      <c r="L26" s="15"/>
      <c r="M26" s="16"/>
      <c r="N26" s="9"/>
    </row>
    <row r="27" spans="1:14">
      <c r="K27" s="9"/>
      <c r="L27" s="15"/>
      <c r="M27" s="16"/>
      <c r="N27" s="9"/>
    </row>
  </sheetData>
  <mergeCells count="4">
    <mergeCell ref="A11:I11"/>
    <mergeCell ref="A12:I12"/>
    <mergeCell ref="C15:D15"/>
    <mergeCell ref="C16:D16"/>
  </mergeCells>
  <dataValidations count="2"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M15:M27">
      <formula1>0</formula1>
      <formula2>100</formula2>
    </dataValidation>
    <dataValidation allowBlank="1" showInputMessage="1" showErrorMessage="1" prompt="Введите срок поставки" sqref="I17:I25"/>
  </dataValidations>
  <pageMargins left="0.70866141732283472" right="0.70866141732283472" top="0.33" bottom="0.33" header="0.31496062992125984" footer="0.31496062992125984"/>
  <pageSetup paperSize="9" scale="7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"/>
  <sheetViews>
    <sheetView topLeftCell="A11" zoomScaleNormal="100" workbookViewId="0">
      <selection activeCell="A16" sqref="A16:F18"/>
    </sheetView>
  </sheetViews>
  <sheetFormatPr defaultRowHeight="14.4"/>
  <cols>
    <col min="1" max="1" width="4.44140625" style="14" customWidth="1"/>
    <col min="2" max="2" width="14.33203125" style="14" customWidth="1"/>
    <col min="3" max="3" width="20.77734375" style="14" customWidth="1"/>
    <col min="4" max="4" width="31" style="14" customWidth="1"/>
    <col min="5" max="5" width="11.6640625" style="14" customWidth="1"/>
    <col min="6" max="6" width="9.5546875" style="14" customWidth="1"/>
    <col min="7" max="8" width="11.44140625" style="14" customWidth="1"/>
    <col min="9" max="9" width="11.88671875" style="14" customWidth="1"/>
    <col min="10" max="10" width="14.5546875" style="14" customWidth="1"/>
    <col min="11" max="11" width="13" style="14" customWidth="1"/>
    <col min="12" max="12" width="12.88671875" style="14" customWidth="1"/>
    <col min="13" max="13" width="7.33203125" style="14" customWidth="1"/>
    <col min="14" max="16384" width="8.88671875" style="14"/>
  </cols>
  <sheetData>
    <row r="1" spans="1:10" ht="15.6">
      <c r="A1" s="13"/>
      <c r="B1" s="13"/>
      <c r="C1" s="13"/>
      <c r="D1" s="13"/>
      <c r="E1" s="13"/>
      <c r="F1" s="13"/>
      <c r="G1" s="13"/>
      <c r="H1" s="13"/>
      <c r="I1" s="13"/>
    </row>
    <row r="2" spans="1:10" ht="15.6">
      <c r="A2" s="13"/>
      <c r="B2" s="13"/>
      <c r="C2" s="13"/>
      <c r="D2" s="13"/>
      <c r="E2" s="21" t="s">
        <v>0</v>
      </c>
      <c r="F2" s="21"/>
      <c r="H2" s="13"/>
      <c r="I2" s="13"/>
    </row>
    <row r="3" spans="1:10" ht="15.6">
      <c r="A3" s="13"/>
      <c r="B3" s="13"/>
      <c r="C3" s="13"/>
      <c r="D3" s="13"/>
      <c r="E3" s="22" t="s">
        <v>1</v>
      </c>
      <c r="H3" s="13"/>
      <c r="I3" s="13"/>
    </row>
    <row r="4" spans="1:10" ht="15.6">
      <c r="A4" s="13"/>
      <c r="B4" s="13"/>
      <c r="C4" s="13"/>
      <c r="D4" s="13"/>
      <c r="E4" s="22" t="s">
        <v>6</v>
      </c>
      <c r="H4" s="13"/>
      <c r="I4" s="13"/>
    </row>
    <row r="5" spans="1:10" ht="15.6">
      <c r="A5" s="13"/>
      <c r="B5" s="13"/>
      <c r="C5" s="13"/>
      <c r="D5" s="13"/>
      <c r="E5" s="22" t="s">
        <v>7</v>
      </c>
      <c r="H5" s="13"/>
      <c r="I5" s="13"/>
    </row>
    <row r="6" spans="1:10" ht="15.6">
      <c r="A6" s="13"/>
      <c r="B6" s="13"/>
      <c r="C6" s="13"/>
      <c r="D6" s="13"/>
      <c r="E6" s="13"/>
      <c r="F6" s="13"/>
      <c r="G6" s="22"/>
      <c r="H6" s="13"/>
      <c r="I6" s="13"/>
    </row>
    <row r="7" spans="1:10" ht="15.6">
      <c r="A7" s="13"/>
      <c r="B7" s="13"/>
      <c r="C7" s="13"/>
      <c r="D7" s="13"/>
      <c r="E7" s="13"/>
      <c r="F7" s="13"/>
      <c r="G7" s="22"/>
      <c r="H7" s="13"/>
      <c r="I7" s="13"/>
    </row>
    <row r="8" spans="1:10" ht="15.6">
      <c r="A8" s="13"/>
      <c r="B8" s="13"/>
      <c r="C8" s="13"/>
      <c r="D8" s="13"/>
      <c r="E8" s="13"/>
      <c r="F8" s="13"/>
      <c r="G8" s="13"/>
      <c r="H8" s="13"/>
      <c r="I8" s="13"/>
    </row>
    <row r="9" spans="1:10" ht="15.6">
      <c r="A9" s="23" t="s">
        <v>2</v>
      </c>
      <c r="B9" s="13"/>
      <c r="C9" s="13"/>
      <c r="D9" s="13"/>
      <c r="E9" s="13"/>
      <c r="F9" s="13"/>
      <c r="G9" s="13"/>
      <c r="H9" s="13"/>
      <c r="I9" s="13"/>
    </row>
    <row r="10" spans="1:10" ht="15.6">
      <c r="A10" s="23" t="s">
        <v>5</v>
      </c>
      <c r="B10" s="24"/>
      <c r="C10" s="24"/>
      <c r="D10" s="24"/>
      <c r="E10" s="24"/>
      <c r="F10" s="24"/>
      <c r="G10" s="24"/>
      <c r="H10" s="24"/>
      <c r="I10" s="24"/>
    </row>
    <row r="11" spans="1:10" ht="15.6">
      <c r="A11" s="65" t="s">
        <v>3</v>
      </c>
      <c r="B11" s="65"/>
      <c r="C11" s="65"/>
      <c r="D11" s="65"/>
      <c r="E11" s="65"/>
      <c r="F11" s="65"/>
      <c r="G11" s="65"/>
      <c r="H11" s="65"/>
      <c r="I11" s="65"/>
    </row>
    <row r="12" spans="1:10" ht="15.6">
      <c r="A12" s="65" t="s">
        <v>4</v>
      </c>
      <c r="B12" s="66"/>
      <c r="C12" s="66"/>
      <c r="D12" s="66"/>
      <c r="E12" s="66"/>
      <c r="F12" s="66"/>
      <c r="G12" s="66"/>
      <c r="H12" s="66"/>
      <c r="I12" s="66"/>
    </row>
    <row r="13" spans="1:10" ht="20.399999999999999">
      <c r="A13" s="23" t="s">
        <v>46</v>
      </c>
      <c r="B13" s="13"/>
      <c r="C13" s="13"/>
      <c r="D13" s="13"/>
      <c r="E13" s="13"/>
      <c r="F13" s="60" t="s">
        <v>78</v>
      </c>
      <c r="G13" s="13"/>
      <c r="H13" s="13"/>
      <c r="I13" s="13"/>
    </row>
    <row r="14" spans="1:10" ht="15.6">
      <c r="A14" s="13"/>
      <c r="B14" s="13"/>
      <c r="C14" s="13"/>
      <c r="D14" s="13"/>
      <c r="E14" s="13"/>
      <c r="F14" s="13"/>
      <c r="G14" s="13"/>
      <c r="H14" s="13"/>
      <c r="I14" s="13"/>
    </row>
    <row r="16" spans="1:10" ht="93.6">
      <c r="A16" s="25" t="s">
        <v>8</v>
      </c>
      <c r="B16" s="25" t="s">
        <v>63</v>
      </c>
      <c r="C16" s="67" t="s">
        <v>62</v>
      </c>
      <c r="D16" s="68"/>
      <c r="E16" s="25" t="s">
        <v>10</v>
      </c>
      <c r="F16" s="25" t="s">
        <v>11</v>
      </c>
      <c r="G16" s="25" t="s">
        <v>12</v>
      </c>
      <c r="H16" s="25" t="s">
        <v>13</v>
      </c>
      <c r="I16" s="25" t="s">
        <v>14</v>
      </c>
      <c r="J16" s="25" t="s">
        <v>15</v>
      </c>
    </row>
    <row r="17" spans="1:10" ht="93.6">
      <c r="A17" s="26">
        <v>1</v>
      </c>
      <c r="B17" s="36" t="s">
        <v>16</v>
      </c>
      <c r="C17" s="34" t="s">
        <v>58</v>
      </c>
      <c r="D17" s="33" t="s">
        <v>26</v>
      </c>
      <c r="E17" s="19" t="s">
        <v>37</v>
      </c>
      <c r="F17" s="17">
        <v>400</v>
      </c>
      <c r="G17" s="17">
        <v>550</v>
      </c>
      <c r="H17" s="17">
        <f>IFERROR(F17*G17,0)</f>
        <v>220000</v>
      </c>
      <c r="I17" s="20" t="s">
        <v>79</v>
      </c>
      <c r="J17" s="18" t="s">
        <v>40</v>
      </c>
    </row>
    <row r="18" spans="1:10" ht="93.6">
      <c r="A18" s="26">
        <v>2</v>
      </c>
      <c r="B18" s="36" t="s">
        <v>25</v>
      </c>
      <c r="C18" s="12" t="s">
        <v>58</v>
      </c>
      <c r="D18" s="33" t="s">
        <v>36</v>
      </c>
      <c r="E18" s="19" t="s">
        <v>37</v>
      </c>
      <c r="F18" s="17">
        <v>400</v>
      </c>
      <c r="G18" s="17">
        <v>480</v>
      </c>
      <c r="H18" s="17">
        <f t="shared" ref="H18" si="0">IFERROR(F18*G18,0)</f>
        <v>192000</v>
      </c>
      <c r="I18" s="20" t="s">
        <v>79</v>
      </c>
      <c r="J18" s="18" t="s">
        <v>40</v>
      </c>
    </row>
    <row r="19" spans="1:10">
      <c r="A19" s="9"/>
      <c r="B19" s="9"/>
      <c r="C19" s="9"/>
      <c r="D19" s="9"/>
      <c r="E19" s="9"/>
      <c r="F19" s="9"/>
      <c r="G19" s="37" t="s">
        <v>69</v>
      </c>
      <c r="H19" s="30">
        <f>SUM(H17:H18)</f>
        <v>412000</v>
      </c>
    </row>
  </sheetData>
  <mergeCells count="3">
    <mergeCell ref="C16:D16"/>
    <mergeCell ref="A11:I11"/>
    <mergeCell ref="A12:I12"/>
  </mergeCells>
  <dataValidations count="1">
    <dataValidation allowBlank="1" showInputMessage="1" showErrorMessage="1" prompt="Введите срок поставки" sqref="I17:I18"/>
  </dataValidation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J19"/>
  <sheetViews>
    <sheetView topLeftCell="A10" workbookViewId="0">
      <selection activeCell="F23" sqref="F23"/>
    </sheetView>
  </sheetViews>
  <sheetFormatPr defaultRowHeight="14.4"/>
  <cols>
    <col min="1" max="1" width="4.44140625" customWidth="1"/>
    <col min="2" max="2" width="14.6640625" customWidth="1"/>
    <col min="3" max="3" width="20.6640625" customWidth="1"/>
    <col min="4" max="4" width="2.44140625" customWidth="1"/>
    <col min="5" max="5" width="7.44140625" customWidth="1"/>
    <col min="6" max="6" width="9.44140625" customWidth="1"/>
    <col min="7" max="7" width="13.21875" customWidth="1"/>
    <col min="8" max="8" width="12.33203125" customWidth="1"/>
    <col min="9" max="9" width="19" customWidth="1"/>
    <col min="10" max="10" width="16.77734375" customWidth="1"/>
  </cols>
  <sheetData>
    <row r="1" spans="1:10" ht="15.6">
      <c r="A1" s="1"/>
      <c r="B1" s="1"/>
      <c r="C1" s="1"/>
      <c r="D1" s="1"/>
      <c r="E1" s="1"/>
      <c r="F1" s="1"/>
      <c r="G1" s="1"/>
      <c r="H1" s="1"/>
      <c r="I1" s="1"/>
    </row>
    <row r="2" spans="1:10" ht="15.6">
      <c r="A2" s="1"/>
      <c r="B2" s="1"/>
      <c r="C2" s="1"/>
      <c r="D2" s="1"/>
      <c r="E2" s="4" t="s">
        <v>0</v>
      </c>
      <c r="F2" s="4"/>
      <c r="H2" s="1"/>
      <c r="I2" s="1"/>
    </row>
    <row r="3" spans="1:10" ht="15.6">
      <c r="A3" s="1"/>
      <c r="B3" s="1"/>
      <c r="C3" s="1"/>
      <c r="D3" s="1"/>
      <c r="E3" s="2" t="s">
        <v>1</v>
      </c>
      <c r="H3" s="1"/>
      <c r="I3" s="1"/>
    </row>
    <row r="4" spans="1:10" ht="15.6">
      <c r="A4" s="1"/>
      <c r="B4" s="1"/>
      <c r="C4" s="1"/>
      <c r="D4" s="1"/>
      <c r="E4" s="2" t="s">
        <v>6</v>
      </c>
      <c r="H4" s="1"/>
      <c r="I4" s="1"/>
    </row>
    <row r="5" spans="1:10" ht="15.6">
      <c r="A5" s="1"/>
      <c r="B5" s="1"/>
      <c r="C5" s="1"/>
      <c r="D5" s="1"/>
      <c r="E5" s="2" t="s">
        <v>7</v>
      </c>
      <c r="H5" s="1"/>
      <c r="I5" s="1"/>
    </row>
    <row r="6" spans="1:10" ht="15.6">
      <c r="A6" s="1"/>
      <c r="B6" s="1"/>
      <c r="C6" s="1"/>
      <c r="D6" s="1"/>
      <c r="E6" s="1"/>
      <c r="F6" s="1"/>
      <c r="G6" s="2"/>
      <c r="H6" s="1"/>
      <c r="I6" s="1"/>
    </row>
    <row r="7" spans="1:10" ht="15.6">
      <c r="A7" s="1"/>
      <c r="B7" s="1"/>
      <c r="C7" s="1"/>
      <c r="D7" s="1"/>
      <c r="E7" s="1"/>
      <c r="F7" s="1"/>
      <c r="G7" s="2"/>
      <c r="H7" s="1"/>
      <c r="I7" s="1"/>
    </row>
    <row r="8" spans="1:10" ht="15.6">
      <c r="A8" s="1"/>
      <c r="B8" s="1"/>
      <c r="C8" s="1"/>
      <c r="D8" s="1"/>
      <c r="E8" s="1"/>
      <c r="F8" s="1"/>
      <c r="G8" s="1"/>
      <c r="H8" s="1"/>
      <c r="I8" s="1"/>
    </row>
    <row r="9" spans="1:10" ht="15.6">
      <c r="A9" s="3" t="s">
        <v>2</v>
      </c>
      <c r="B9" s="1"/>
      <c r="C9" s="1"/>
      <c r="D9" s="1"/>
      <c r="E9" s="1"/>
      <c r="F9" s="1"/>
      <c r="G9" s="1"/>
      <c r="H9" s="1"/>
      <c r="I9" s="1"/>
    </row>
    <row r="10" spans="1:10" ht="15.6">
      <c r="A10" s="3" t="s">
        <v>5</v>
      </c>
      <c r="B10" s="5"/>
      <c r="C10" s="5"/>
      <c r="D10" s="5"/>
      <c r="E10" s="5"/>
      <c r="F10" s="5"/>
      <c r="G10" s="5"/>
      <c r="H10" s="5"/>
      <c r="I10" s="5"/>
    </row>
    <row r="11" spans="1:10" ht="15.6">
      <c r="A11" s="71" t="s">
        <v>3</v>
      </c>
      <c r="B11" s="71"/>
      <c r="C11" s="71"/>
      <c r="D11" s="71"/>
      <c r="E11" s="71"/>
      <c r="F11" s="71"/>
      <c r="G11" s="71"/>
      <c r="H11" s="71"/>
      <c r="I11" s="71"/>
    </row>
    <row r="12" spans="1:10" ht="15.6">
      <c r="A12" s="71" t="s">
        <v>4</v>
      </c>
      <c r="B12" s="72"/>
      <c r="C12" s="72"/>
      <c r="D12" s="72"/>
      <c r="E12" s="72"/>
      <c r="F12" s="72"/>
      <c r="G12" s="72"/>
      <c r="H12" s="72"/>
      <c r="I12" s="72"/>
    </row>
    <row r="13" spans="1:10" ht="20.399999999999999">
      <c r="A13" s="3" t="s">
        <v>46</v>
      </c>
      <c r="B13" s="1"/>
      <c r="C13" s="1"/>
      <c r="D13" s="1"/>
      <c r="E13" s="1"/>
      <c r="F13" s="1"/>
      <c r="G13" s="1"/>
      <c r="H13" s="1"/>
      <c r="I13" s="59" t="s">
        <v>82</v>
      </c>
    </row>
    <row r="14" spans="1:10" ht="15.6">
      <c r="A14" s="1"/>
      <c r="B14" s="1"/>
      <c r="C14" s="1"/>
      <c r="D14" s="1"/>
      <c r="E14" s="1"/>
      <c r="F14" s="1"/>
      <c r="G14" s="1"/>
      <c r="H14" s="1"/>
      <c r="I14" s="1"/>
    </row>
    <row r="15" spans="1:10" ht="91.8" customHeight="1">
      <c r="A15" s="25" t="s">
        <v>8</v>
      </c>
      <c r="B15" s="25" t="s">
        <v>63</v>
      </c>
      <c r="C15" s="67" t="s">
        <v>62</v>
      </c>
      <c r="D15" s="68"/>
      <c r="E15" s="25" t="s">
        <v>10</v>
      </c>
      <c r="F15" s="25" t="s">
        <v>11</v>
      </c>
      <c r="G15" s="25" t="s">
        <v>12</v>
      </c>
      <c r="H15" s="25" t="s">
        <v>13</v>
      </c>
      <c r="I15" s="25" t="s">
        <v>14</v>
      </c>
      <c r="J15" s="25" t="s">
        <v>15</v>
      </c>
    </row>
    <row r="16" spans="1:10" ht="15.6">
      <c r="A16" s="26">
        <v>1</v>
      </c>
      <c r="B16" s="26">
        <v>2</v>
      </c>
      <c r="C16" s="69">
        <v>3</v>
      </c>
      <c r="D16" s="70"/>
      <c r="E16" s="26">
        <v>4</v>
      </c>
      <c r="F16" s="26">
        <v>5</v>
      </c>
      <c r="G16" s="26">
        <v>6</v>
      </c>
      <c r="H16" s="26">
        <v>7</v>
      </c>
      <c r="I16" s="26">
        <v>8</v>
      </c>
      <c r="J16" s="26">
        <v>10</v>
      </c>
    </row>
    <row r="17" spans="1:10" ht="106.2" customHeight="1">
      <c r="A17" s="19">
        <v>2</v>
      </c>
      <c r="B17" s="36" t="s">
        <v>57</v>
      </c>
      <c r="C17" s="73" t="s">
        <v>43</v>
      </c>
      <c r="D17" s="74"/>
      <c r="E17" s="19" t="s">
        <v>61</v>
      </c>
      <c r="F17" s="17">
        <v>300</v>
      </c>
      <c r="G17" s="17">
        <v>1850</v>
      </c>
      <c r="H17" s="17">
        <f>IFERROR(F17*G17,0)</f>
        <v>555000</v>
      </c>
      <c r="I17" s="20" t="s">
        <v>79</v>
      </c>
      <c r="J17" s="18" t="s">
        <v>40</v>
      </c>
    </row>
    <row r="18" spans="1:10">
      <c r="F18" s="51"/>
      <c r="G18" s="35" t="s">
        <v>69</v>
      </c>
      <c r="H18" s="6">
        <f>SUM(H17:H17)</f>
        <v>555000</v>
      </c>
    </row>
    <row r="19" spans="1:10">
      <c r="F19" s="75"/>
      <c r="G19" s="75"/>
      <c r="H19" s="51"/>
    </row>
  </sheetData>
  <mergeCells count="6">
    <mergeCell ref="C17:D17"/>
    <mergeCell ref="F19:G19"/>
    <mergeCell ref="A11:I11"/>
    <mergeCell ref="A12:I12"/>
    <mergeCell ref="C15:D15"/>
    <mergeCell ref="C16:D16"/>
  </mergeCells>
  <dataValidations count="1">
    <dataValidation allowBlank="1" showInputMessage="1" showErrorMessage="1" prompt="Введите срок поставки" sqref="I17"/>
  </dataValidation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План</vt:lpstr>
      <vt:lpstr>1 молочная</vt:lpstr>
      <vt:lpstr>2 Куры </vt:lpstr>
      <vt:lpstr>3 Овощи</vt:lpstr>
      <vt:lpstr>4 Фрукты</vt:lpstr>
      <vt:lpstr>5 Рыба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2017-10-26T08:36:40Z</dcterms:modified>
</cp:coreProperties>
</file>